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plan studiów - pion" sheetId="1" r:id="rId1"/>
    <sheet name="plan studiów-poziom" sheetId="2" r:id="rId2"/>
  </sheets>
  <definedNames/>
  <calcPr fullCalcOnLoad="1"/>
</workbook>
</file>

<file path=xl/sharedStrings.xml><?xml version="1.0" encoding="utf-8"?>
<sst xmlns="http://schemas.openxmlformats.org/spreadsheetml/2006/main" count="555" uniqueCount="159">
  <si>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</si>
  <si>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</si>
  <si>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</si>
  <si>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</si>
  <si>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</si>
  <si>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</si>
  <si>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</si>
  <si>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</si>
  <si>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</si>
  <si>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</si>
  <si>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</si>
  <si>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</si>
  <si>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</si>
  <si>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</si>
  <si>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</si>
  <si>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</si>
  <si>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</si>
  <si>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</si>
  <si>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</si>
  <si>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</si>
  <si>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</si>
  <si>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</si>
  <si>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</si>
  <si>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</si>
  <si>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</si>
  <si>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</si>
  <si>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</si>
  <si>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</si>
  <si>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</si>
  <si>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</si>
  <si>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</si>
  <si>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</si>
  <si>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</si>
  <si>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</si>
  <si>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</si>
  <si>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</si>
  <si>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</si>
  <si>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</si>
  <si>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</si>
  <si>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</si>
  <si>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</si>
  <si>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</si>
  <si>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</si>
  <si>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</si>
  <si>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</si>
  <si>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</si>
  <si>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w - wykład</t>
  </si>
  <si>
    <t>ćw - ćwiczenia</t>
  </si>
  <si>
    <t>wr - warsztat</t>
  </si>
  <si>
    <t>1,2,3,4,5</t>
  </si>
  <si>
    <t>Krytyka literacka, filmowa i TV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</si>
  <si>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</si>
  <si>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</si>
  <si>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</si>
  <si>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</si>
  <si>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</si>
  <si>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</si>
  <si>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</si>
  <si>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Public relations</t>
  </si>
  <si>
    <t>Teoria komunikacji społecznej i interpersonalnej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</si>
  <si>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</si>
  <si>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</si>
  <si>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</si>
  <si>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</si>
  <si>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</si>
  <si>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</si>
  <si>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</si>
  <si>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</si>
  <si>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</si>
  <si>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</si>
  <si>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</si>
  <si>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</si>
  <si>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</si>
  <si>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</si>
  <si>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</si>
  <si>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</si>
  <si>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</si>
  <si>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</si>
  <si>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</si>
  <si>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</si>
  <si>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</si>
  <si>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</si>
  <si>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</si>
  <si>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</si>
  <si>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</si>
  <si>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</si>
  <si>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</si>
  <si>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</si>
  <si>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</si>
  <si>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</si>
  <si>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</si>
  <si>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</si>
  <si>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</si>
  <si>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</si>
  <si>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</si>
  <si>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</si>
  <si>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</si>
  <si>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</si>
  <si>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</si>
  <si>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</si>
  <si>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</si>
  <si>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Podstawy warsztatu zawodowego: warsztat prasowy</t>
  </si>
  <si>
    <t>Podstawy warsztatu zawodowego: dziennikarstwo internetowe</t>
  </si>
  <si>
    <t>wr.</t>
  </si>
  <si>
    <t>Podstawy warsztatu zawodowego: warsztat radiowy</t>
  </si>
  <si>
    <t>Podstawy warsztatu zawodowego: warsztat TV</t>
  </si>
  <si>
    <t>obowiązkowe</t>
  </si>
  <si>
    <t>**</t>
  </si>
  <si>
    <t>Strategie w reklamie i PR</t>
  </si>
  <si>
    <t>Kreacja w reklamie</t>
  </si>
  <si>
    <t>Social media w kreowaniu wizerunku i reklamie</t>
  </si>
  <si>
    <t>Wystąpienia przed kamerą</t>
  </si>
  <si>
    <t>Warsztat tekstów użytkowych</t>
  </si>
  <si>
    <t>Społeczna odpowiedzialność biznesu a wizerunek</t>
  </si>
  <si>
    <t>Media relations</t>
  </si>
  <si>
    <t>330godz.</t>
  </si>
  <si>
    <t>Język w reklamie</t>
  </si>
  <si>
    <t>Organizacja eventów</t>
  </si>
  <si>
    <t>MODUŁ PRZEDMIOTÓW SPECJALNOŚCIOWYCH: KREOWANIE WIZERUNKU I REKLAMA                     360 godzin;          33 ECTS</t>
  </si>
  <si>
    <t>wr/    lab.</t>
  </si>
  <si>
    <t xml:space="preserve">Monitoring mediów </t>
  </si>
  <si>
    <t>Język jako podstawowe narzędzie komunikacji medialnej</t>
  </si>
  <si>
    <t>Grafika komputerowa i projektowanie stron www.</t>
  </si>
  <si>
    <t>Nauk Humanistycznych i Społecznych</t>
  </si>
  <si>
    <t xml:space="preserve">I semestr - warsztat prasowy </t>
  </si>
  <si>
    <t xml:space="preserve">II semestr - dziennikarstwo internetowe </t>
  </si>
  <si>
    <t xml:space="preserve">III semestr - warsztat public relations </t>
  </si>
  <si>
    <t xml:space="preserve">IV semestr - warsztat radiowy </t>
  </si>
  <si>
    <t xml:space="preserve">V semestr - warsztat TV </t>
  </si>
  <si>
    <t>Monitoring mediów</t>
  </si>
  <si>
    <t xml:space="preserve">Podstawy warsztatu zawodowego:  warsztat public relations </t>
  </si>
  <si>
    <t>lab.</t>
  </si>
  <si>
    <t>Media Relations</t>
  </si>
  <si>
    <t>Krytyka literacka i filmowa</t>
  </si>
  <si>
    <t>330 godz.</t>
  </si>
  <si>
    <t>specjalność: KREOWANIE WIZERUNKU I REKLAMA</t>
  </si>
  <si>
    <t xml:space="preserve">Zarządzanie sytuacją kryzysową </t>
  </si>
  <si>
    <t>(obowiązujący od roku akademickiego 2017/2018)</t>
  </si>
  <si>
    <t>specjalnościowe</t>
  </si>
  <si>
    <t xml:space="preserve"> ograniczonego wyboru</t>
  </si>
  <si>
    <t>Filozofia kultury / Filozofia polityki</t>
  </si>
  <si>
    <t>Podstawy marketingu / Zarządzanie zasobami ludzkimi</t>
  </si>
  <si>
    <t>Asertywność - trening interpersonalny / Warsztat kompetencji międzykulturowej</t>
  </si>
  <si>
    <t>Biznesplan / Zarządzanie projektami</t>
  </si>
  <si>
    <t>MODUŁ PRZEDMIOTÓW KIERUNKOWYCH: OBOWIĄZKOWYCH I KIERUNKOWYCH DO WYBORU**               795 godzin;    81 ECTS</t>
  </si>
  <si>
    <t>MODUŁ PRZEDMIOTÓW KSZTAŁCENIA OGÓLNEGO: OBOWIĄZKOWYCH I OGRANICZONEGO WYBORU**       225 godzin;   13 ECTS</t>
  </si>
  <si>
    <t>MODUŁ PRZEDMIOTÓW PODSTAWOWYCH: OBOWIĄZKOWYCH I OGRANICZONEGO WYBORU**  720 godz.;  53 ECTS</t>
  </si>
  <si>
    <r>
      <t>Kierunek:</t>
    </r>
    <r>
      <rPr>
        <b/>
        <i/>
        <sz val="10"/>
        <rFont val="Arial"/>
        <family val="2"/>
      </rPr>
      <t xml:space="preserve"> Dziennikarstwo i komunikacja społeczna</t>
    </r>
    <r>
      <rPr>
        <b/>
        <sz val="10"/>
        <rFont val="Arial"/>
        <family val="2"/>
      </rPr>
      <t xml:space="preserve">  Specjalność: </t>
    </r>
    <r>
      <rPr>
        <b/>
        <i/>
        <sz val="10"/>
        <rFont val="Arial"/>
        <family val="2"/>
      </rPr>
      <t xml:space="preserve">kreowanie wizerunku i reklama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</si>
  <si>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Metody badań jakościowych</t>
  </si>
  <si>
    <t>Metody badań jakościowych / Przestępczość zorganizowana</t>
  </si>
  <si>
    <t>Kreowanie wizerunku w organizacjach pozarządowych</t>
  </si>
  <si>
    <t>Załącznik nr 1 do Uchwały nr 23/2017 RWNHiS  z dnia 03.07.2017 r.</t>
  </si>
  <si>
    <t>załącznik nr 1 do Uchwały nr 23/2017 RWNHiS z dnia 03.07.2017 r.</t>
  </si>
  <si>
    <r>
      <t>Język angielski/niemiecki/rosyjski/hiszpański/włoski/</t>
    </r>
    <r>
      <rPr>
        <sz val="8"/>
        <color indexed="10"/>
        <rFont val="Arial"/>
        <family val="2"/>
      </rPr>
      <t>francuski</t>
    </r>
  </si>
  <si>
    <r>
      <t>Język angielski/niemiecki/rosyjski/hiszpański/włoski/</t>
    </r>
    <r>
      <rPr>
        <sz val="10"/>
        <color indexed="10"/>
        <rFont val="Arial"/>
        <family val="2"/>
      </rPr>
      <t>francuski</t>
    </r>
  </si>
  <si>
    <t>dr Beata Telążka</t>
  </si>
  <si>
    <t xml:space="preserve">                              Przewodnicząca Rady Wydziału Nauk Humanistycznych i Społecznych</t>
  </si>
  <si>
    <t xml:space="preserve">                                                         dr Beata Telążka</t>
  </si>
  <si>
    <t xml:space="preserve"> Przewodnicząca Rady Wydziału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</si>
</sst>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right" vertical="center"/>
    </xf>
    <xf numFmtId="0" fontId="1" fillId="19" borderId="11" xfId="0" applyFont="1" applyFill="1" applyBorder="1" applyAlignment="1">
      <alignment horizontal="left" vertical="center" wrapText="1"/>
    </xf>
    <xf numFmtId="0" fontId="1" fillId="19" borderId="12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left" vertical="center" wrapText="1"/>
    </xf>
    <xf numFmtId="0" fontId="1" fillId="19" borderId="20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right" vertical="center"/>
    </xf>
    <xf numFmtId="0" fontId="1" fillId="19" borderId="27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19" borderId="3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0" fillId="0" borderId="6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8" xfId="0" applyFont="1" applyBorder="1" applyAlignment="1">
      <alignment/>
    </xf>
    <xf numFmtId="0" fontId="5" fillId="0" borderId="52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0" fillId="0" borderId="27" xfId="0" applyFont="1" applyBorder="1" applyAlignment="1">
      <alignment wrapText="1"/>
    </xf>
    <xf numFmtId="0" fontId="5" fillId="0" borderId="7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6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74" xfId="0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7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26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horizontal="left" vertical="center"/>
    </xf>
    <xf numFmtId="0" fontId="47" fillId="19" borderId="19" xfId="0" applyFont="1" applyFill="1" applyBorder="1" applyAlignment="1">
      <alignment horizontal="left" vertical="center" wrapText="1"/>
    </xf>
    <xf numFmtId="0" fontId="46" fillId="0" borderId="63" xfId="0" applyFont="1" applyBorder="1" applyAlignment="1">
      <alignment wrapText="1"/>
    </xf>
    <xf numFmtId="0" fontId="5" fillId="0" borderId="75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5" fillId="0" borderId="8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37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wrapText="1"/>
    </xf>
    <xf numFmtId="0" fontId="0" fillId="35" borderId="24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0" fillId="19" borderId="37" xfId="0" applyFont="1" applyFill="1" applyBorder="1" applyAlignment="1">
      <alignment horizontal="center" wrapText="1"/>
    </xf>
    <xf numFmtId="0" fontId="0" fillId="19" borderId="39" xfId="0" applyFont="1" applyFill="1" applyBorder="1" applyAlignment="1">
      <alignment horizontal="center" wrapText="1"/>
    </xf>
    <xf numFmtId="0" fontId="0" fillId="19" borderId="36" xfId="0" applyFont="1" applyFill="1" applyBorder="1" applyAlignment="1">
      <alignment horizontal="center" wrapText="1"/>
    </xf>
    <xf numFmtId="0" fontId="0" fillId="19" borderId="15" xfId="0" applyFont="1" applyFill="1" applyBorder="1" applyAlignment="1">
      <alignment horizontal="center" wrapText="1"/>
    </xf>
    <xf numFmtId="0" fontId="0" fillId="19" borderId="17" xfId="0" applyFont="1" applyFill="1" applyBorder="1" applyAlignment="1">
      <alignment horizontal="center" wrapText="1"/>
    </xf>
    <xf numFmtId="0" fontId="0" fillId="19" borderId="14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95">
      <selection activeCell="A1" sqref="A1:F125"/>
    </sheetView>
  </sheetViews>
  <sheetFormatPr defaultColWidth="9.140625" defaultRowHeight="12.75"/>
  <cols>
    <col min="1" max="1" width="4.00390625" style="55" customWidth="1"/>
    <col min="2" max="2" width="47.28125" style="55" customWidth="1"/>
    <col min="3" max="3" width="11.140625" style="55" customWidth="1"/>
    <col min="4" max="4" width="13.140625" style="55" customWidth="1"/>
    <col min="5" max="5" width="9.7109375" style="55" customWidth="1"/>
    <col min="6" max="16384" width="9.140625" style="55" customWidth="1"/>
  </cols>
  <sheetData>
    <row r="1" spans="2:6" ht="12.75">
      <c r="B1" s="254" t="s">
        <v>152</v>
      </c>
      <c r="C1" s="254"/>
      <c r="D1" s="254"/>
      <c r="E1" s="254"/>
      <c r="F1" s="254"/>
    </row>
    <row r="2" spans="2:6" ht="12.75">
      <c r="B2" s="218"/>
      <c r="C2" s="218"/>
      <c r="D2" s="218"/>
      <c r="E2" s="218"/>
      <c r="F2" s="218"/>
    </row>
    <row r="3" spans="2:6" ht="12.75">
      <c r="B3" s="255" t="s">
        <v>78</v>
      </c>
      <c r="C3" s="255"/>
      <c r="D3" s="255"/>
      <c r="E3" s="255"/>
      <c r="F3" s="255"/>
    </row>
    <row r="4" spans="2:6" ht="12.75">
      <c r="B4" s="255" t="s">
        <v>79</v>
      </c>
      <c r="C4" s="255"/>
      <c r="D4" s="255"/>
      <c r="E4" s="255"/>
      <c r="F4" s="255"/>
    </row>
    <row r="5" spans="2:6" ht="12.75">
      <c r="B5" s="255" t="s">
        <v>135</v>
      </c>
      <c r="C5" s="255"/>
      <c r="D5" s="255"/>
      <c r="E5" s="255"/>
      <c r="F5" s="255"/>
    </row>
    <row r="6" spans="2:6" ht="13.5" thickBot="1">
      <c r="B6" s="256" t="s">
        <v>137</v>
      </c>
      <c r="C6" s="256"/>
      <c r="D6" s="256"/>
      <c r="E6" s="256"/>
      <c r="F6" s="256"/>
    </row>
    <row r="7" spans="2:6" ht="13.5" thickBot="1">
      <c r="B7" s="219"/>
      <c r="C7" s="219"/>
      <c r="D7" s="219"/>
      <c r="E7" s="219"/>
      <c r="F7" s="219"/>
    </row>
    <row r="8" spans="1:6" ht="39" thickBot="1">
      <c r="A8" s="193" t="s">
        <v>0</v>
      </c>
      <c r="B8" s="194" t="s">
        <v>80</v>
      </c>
      <c r="C8" s="194" t="s">
        <v>81</v>
      </c>
      <c r="D8" s="194" t="s">
        <v>2</v>
      </c>
      <c r="E8" s="194" t="s">
        <v>82</v>
      </c>
      <c r="F8" s="195" t="s">
        <v>83</v>
      </c>
    </row>
    <row r="9" spans="1:6" ht="12.75">
      <c r="A9" s="196" t="s">
        <v>60</v>
      </c>
      <c r="B9" s="197" t="s">
        <v>121</v>
      </c>
      <c r="C9" s="198" t="s">
        <v>86</v>
      </c>
      <c r="D9" s="189" t="s">
        <v>85</v>
      </c>
      <c r="E9" s="189">
        <v>15</v>
      </c>
      <c r="F9" s="199">
        <v>1</v>
      </c>
    </row>
    <row r="10" spans="1:6" ht="12.75">
      <c r="A10" s="190" t="s">
        <v>61</v>
      </c>
      <c r="B10" s="197" t="s">
        <v>121</v>
      </c>
      <c r="C10" s="198" t="s">
        <v>84</v>
      </c>
      <c r="D10" s="198" t="s">
        <v>85</v>
      </c>
      <c r="E10" s="198">
        <v>30</v>
      </c>
      <c r="F10" s="200">
        <v>2</v>
      </c>
    </row>
    <row r="11" spans="1:6" ht="12.75">
      <c r="A11" s="190" t="s">
        <v>62</v>
      </c>
      <c r="B11" s="201" t="s">
        <v>19</v>
      </c>
      <c r="C11" s="198" t="s">
        <v>86</v>
      </c>
      <c r="D11" s="198" t="s">
        <v>87</v>
      </c>
      <c r="E11" s="198">
        <v>30</v>
      </c>
      <c r="F11" s="200">
        <v>2</v>
      </c>
    </row>
    <row r="12" spans="1:6" ht="12.75">
      <c r="A12" s="190" t="s">
        <v>63</v>
      </c>
      <c r="B12" s="201" t="s">
        <v>19</v>
      </c>
      <c r="C12" s="198" t="s">
        <v>84</v>
      </c>
      <c r="D12" s="198" t="s">
        <v>85</v>
      </c>
      <c r="E12" s="198">
        <v>15</v>
      </c>
      <c r="F12" s="200">
        <v>2</v>
      </c>
    </row>
    <row r="13" spans="1:6" ht="12.75">
      <c r="A13" s="190" t="s">
        <v>64</v>
      </c>
      <c r="B13" s="201" t="s">
        <v>18</v>
      </c>
      <c r="C13" s="198" t="s">
        <v>86</v>
      </c>
      <c r="D13" s="189" t="s">
        <v>85</v>
      </c>
      <c r="E13" s="198">
        <v>15</v>
      </c>
      <c r="F13" s="200">
        <v>1</v>
      </c>
    </row>
    <row r="14" spans="1:6" ht="12.75">
      <c r="A14" s="190" t="s">
        <v>65</v>
      </c>
      <c r="B14" s="201" t="s">
        <v>18</v>
      </c>
      <c r="C14" s="198" t="s">
        <v>84</v>
      </c>
      <c r="D14" s="198" t="s">
        <v>85</v>
      </c>
      <c r="E14" s="198">
        <v>15</v>
      </c>
      <c r="F14" s="200">
        <v>2</v>
      </c>
    </row>
    <row r="15" spans="1:6" ht="12.75">
      <c r="A15" s="190" t="s">
        <v>66</v>
      </c>
      <c r="B15" s="201" t="s">
        <v>20</v>
      </c>
      <c r="C15" s="198" t="s">
        <v>86</v>
      </c>
      <c r="D15" s="189" t="s">
        <v>85</v>
      </c>
      <c r="E15" s="198">
        <v>15</v>
      </c>
      <c r="F15" s="200">
        <v>1</v>
      </c>
    </row>
    <row r="16" spans="1:6" ht="12.75">
      <c r="A16" s="190" t="s">
        <v>67</v>
      </c>
      <c r="B16" s="201" t="s">
        <v>20</v>
      </c>
      <c r="C16" s="198" t="s">
        <v>84</v>
      </c>
      <c r="D16" s="198" t="s">
        <v>85</v>
      </c>
      <c r="E16" s="198">
        <v>15</v>
      </c>
      <c r="F16" s="200">
        <v>1</v>
      </c>
    </row>
    <row r="17" spans="1:6" ht="12.75">
      <c r="A17" s="190" t="s">
        <v>68</v>
      </c>
      <c r="B17" s="201" t="s">
        <v>54</v>
      </c>
      <c r="C17" s="198" t="s">
        <v>86</v>
      </c>
      <c r="D17" s="189" t="s">
        <v>85</v>
      </c>
      <c r="E17" s="198">
        <v>15</v>
      </c>
      <c r="F17" s="200">
        <v>1</v>
      </c>
    </row>
    <row r="18" spans="1:6" ht="12.75">
      <c r="A18" s="190" t="s">
        <v>69</v>
      </c>
      <c r="B18" s="201" t="s">
        <v>54</v>
      </c>
      <c r="C18" s="198" t="s">
        <v>84</v>
      </c>
      <c r="D18" s="198" t="s">
        <v>85</v>
      </c>
      <c r="E18" s="198">
        <v>15</v>
      </c>
      <c r="F18" s="200">
        <v>1</v>
      </c>
    </row>
    <row r="19" spans="1:6" ht="12.75">
      <c r="A19" s="190" t="s">
        <v>70</v>
      </c>
      <c r="B19" s="201" t="s">
        <v>22</v>
      </c>
      <c r="C19" s="198" t="s">
        <v>103</v>
      </c>
      <c r="D19" s="198" t="s">
        <v>85</v>
      </c>
      <c r="E19" s="198">
        <v>30</v>
      </c>
      <c r="F19" s="200">
        <v>2</v>
      </c>
    </row>
    <row r="20" spans="1:6" ht="12.75">
      <c r="A20" s="190" t="s">
        <v>71</v>
      </c>
      <c r="B20" s="201" t="s">
        <v>101</v>
      </c>
      <c r="C20" s="198" t="s">
        <v>103</v>
      </c>
      <c r="D20" s="189" t="s">
        <v>85</v>
      </c>
      <c r="E20" s="198">
        <v>30</v>
      </c>
      <c r="F20" s="200">
        <v>2</v>
      </c>
    </row>
    <row r="21" spans="1:6" ht="12.75">
      <c r="A21" s="202">
        <v>13</v>
      </c>
      <c r="B21" s="201" t="s">
        <v>21</v>
      </c>
      <c r="C21" s="198" t="s">
        <v>86</v>
      </c>
      <c r="D21" s="198" t="s">
        <v>87</v>
      </c>
      <c r="E21" s="198">
        <v>30</v>
      </c>
      <c r="F21" s="200">
        <v>2</v>
      </c>
    </row>
    <row r="22" spans="1:6" ht="12.75">
      <c r="A22" s="202">
        <v>14</v>
      </c>
      <c r="B22" s="201" t="s">
        <v>21</v>
      </c>
      <c r="C22" s="198" t="s">
        <v>84</v>
      </c>
      <c r="D22" s="198" t="s">
        <v>85</v>
      </c>
      <c r="E22" s="198">
        <v>15</v>
      </c>
      <c r="F22" s="200">
        <v>1</v>
      </c>
    </row>
    <row r="23" spans="1:6" ht="12.75">
      <c r="A23" s="202">
        <v>15</v>
      </c>
      <c r="B23" s="201" t="s">
        <v>55</v>
      </c>
      <c r="C23" s="198" t="s">
        <v>86</v>
      </c>
      <c r="D23" s="189" t="s">
        <v>87</v>
      </c>
      <c r="E23" s="198">
        <v>30</v>
      </c>
      <c r="F23" s="200">
        <v>2</v>
      </c>
    </row>
    <row r="24" spans="1:6" ht="12.75">
      <c r="A24" s="202">
        <v>16</v>
      </c>
      <c r="B24" s="201" t="s">
        <v>55</v>
      </c>
      <c r="C24" s="198" t="s">
        <v>84</v>
      </c>
      <c r="D24" s="198" t="s">
        <v>85</v>
      </c>
      <c r="E24" s="198">
        <v>15</v>
      </c>
      <c r="F24" s="200">
        <v>2</v>
      </c>
    </row>
    <row r="25" spans="1:6" ht="12.75">
      <c r="A25" s="202">
        <v>17</v>
      </c>
      <c r="B25" s="201" t="s">
        <v>57</v>
      </c>
      <c r="C25" s="198" t="s">
        <v>131</v>
      </c>
      <c r="D25" s="198" t="s">
        <v>85</v>
      </c>
      <c r="E25" s="198">
        <v>30</v>
      </c>
      <c r="F25" s="200">
        <v>2</v>
      </c>
    </row>
    <row r="26" spans="1:6" ht="13.5" thickBot="1">
      <c r="A26" s="203">
        <v>18</v>
      </c>
      <c r="B26" s="204" t="s">
        <v>17</v>
      </c>
      <c r="C26" s="205" t="s">
        <v>84</v>
      </c>
      <c r="D26" s="205" t="s">
        <v>85</v>
      </c>
      <c r="E26" s="205">
        <v>30</v>
      </c>
      <c r="F26" s="206"/>
    </row>
    <row r="27" spans="1:6" ht="13.5" thickBot="1">
      <c r="A27" s="244" t="s">
        <v>89</v>
      </c>
      <c r="B27" s="245"/>
      <c r="C27" s="245"/>
      <c r="D27" s="245"/>
      <c r="E27" s="207">
        <f>SUM(E9:E26)</f>
        <v>390</v>
      </c>
      <c r="F27" s="207">
        <f>SUM(F9:F26)</f>
        <v>27</v>
      </c>
    </row>
    <row r="28" spans="1:6" ht="14.25" thickBot="1" thickTop="1">
      <c r="A28" s="246" t="s">
        <v>90</v>
      </c>
      <c r="B28" s="247"/>
      <c r="C28" s="247"/>
      <c r="D28" s="247"/>
      <c r="E28" s="248"/>
      <c r="F28" s="208">
        <v>8</v>
      </c>
    </row>
    <row r="29" spans="1:6" ht="13.5" thickTop="1">
      <c r="A29" s="196" t="s">
        <v>60</v>
      </c>
      <c r="B29" s="197" t="s">
        <v>24</v>
      </c>
      <c r="C29" s="198" t="s">
        <v>86</v>
      </c>
      <c r="D29" s="189" t="s">
        <v>87</v>
      </c>
      <c r="E29" s="189">
        <v>15</v>
      </c>
      <c r="F29" s="199">
        <v>1</v>
      </c>
    </row>
    <row r="30" spans="1:6" ht="12.75">
      <c r="A30" s="190" t="s">
        <v>61</v>
      </c>
      <c r="B30" s="197" t="s">
        <v>24</v>
      </c>
      <c r="C30" s="198" t="s">
        <v>103</v>
      </c>
      <c r="D30" s="198" t="s">
        <v>85</v>
      </c>
      <c r="E30" s="198">
        <v>30</v>
      </c>
      <c r="F30" s="200">
        <v>2</v>
      </c>
    </row>
    <row r="31" spans="1:6" ht="12.75">
      <c r="A31" s="196" t="s">
        <v>62</v>
      </c>
      <c r="B31" s="201" t="s">
        <v>20</v>
      </c>
      <c r="C31" s="198" t="s">
        <v>86</v>
      </c>
      <c r="D31" s="189" t="s">
        <v>85</v>
      </c>
      <c r="E31" s="198">
        <v>15</v>
      </c>
      <c r="F31" s="200">
        <v>1</v>
      </c>
    </row>
    <row r="32" spans="1:6" ht="12.75">
      <c r="A32" s="190" t="s">
        <v>63</v>
      </c>
      <c r="B32" s="201" t="s">
        <v>20</v>
      </c>
      <c r="C32" s="198" t="s">
        <v>84</v>
      </c>
      <c r="D32" s="198" t="s">
        <v>85</v>
      </c>
      <c r="E32" s="198">
        <v>15</v>
      </c>
      <c r="F32" s="200">
        <v>1</v>
      </c>
    </row>
    <row r="33" spans="1:6" ht="12.75">
      <c r="A33" s="196" t="s">
        <v>64</v>
      </c>
      <c r="B33" s="201" t="s">
        <v>52</v>
      </c>
      <c r="C33" s="198" t="s">
        <v>86</v>
      </c>
      <c r="D33" s="189" t="s">
        <v>85</v>
      </c>
      <c r="E33" s="198">
        <v>15</v>
      </c>
      <c r="F33" s="200">
        <v>1</v>
      </c>
    </row>
    <row r="34" spans="1:6" ht="12.75">
      <c r="A34" s="190" t="s">
        <v>65</v>
      </c>
      <c r="B34" s="201" t="s">
        <v>52</v>
      </c>
      <c r="C34" s="198" t="s">
        <v>103</v>
      </c>
      <c r="D34" s="198" t="s">
        <v>85</v>
      </c>
      <c r="E34" s="198">
        <v>30</v>
      </c>
      <c r="F34" s="200">
        <v>2</v>
      </c>
    </row>
    <row r="35" spans="1:6" ht="12.75">
      <c r="A35" s="196" t="s">
        <v>66</v>
      </c>
      <c r="B35" s="201" t="s">
        <v>53</v>
      </c>
      <c r="C35" s="198" t="s">
        <v>86</v>
      </c>
      <c r="D35" s="189" t="s">
        <v>85</v>
      </c>
      <c r="E35" s="198">
        <v>15</v>
      </c>
      <c r="F35" s="200">
        <v>1</v>
      </c>
    </row>
    <row r="36" spans="1:6" ht="12.75">
      <c r="A36" s="190" t="s">
        <v>67</v>
      </c>
      <c r="B36" s="201" t="s">
        <v>53</v>
      </c>
      <c r="C36" s="198" t="s">
        <v>84</v>
      </c>
      <c r="D36" s="198" t="s">
        <v>85</v>
      </c>
      <c r="E36" s="198">
        <v>30</v>
      </c>
      <c r="F36" s="200">
        <v>2</v>
      </c>
    </row>
    <row r="37" spans="1:6" ht="12.75">
      <c r="A37" s="196" t="s">
        <v>68</v>
      </c>
      <c r="B37" s="201" t="s">
        <v>38</v>
      </c>
      <c r="C37" s="198" t="s">
        <v>86</v>
      </c>
      <c r="D37" s="189" t="s">
        <v>85</v>
      </c>
      <c r="E37" s="198">
        <v>15</v>
      </c>
      <c r="F37" s="200">
        <v>1</v>
      </c>
    </row>
    <row r="38" spans="1:6" ht="12.75">
      <c r="A38" s="190" t="s">
        <v>69</v>
      </c>
      <c r="B38" s="201" t="s">
        <v>38</v>
      </c>
      <c r="C38" s="198" t="s">
        <v>103</v>
      </c>
      <c r="D38" s="198" t="s">
        <v>85</v>
      </c>
      <c r="E38" s="198">
        <v>15</v>
      </c>
      <c r="F38" s="200">
        <v>1</v>
      </c>
    </row>
    <row r="39" spans="1:6" ht="38.25">
      <c r="A39" s="196" t="s">
        <v>70</v>
      </c>
      <c r="B39" s="209" t="s">
        <v>154</v>
      </c>
      <c r="C39" s="198" t="s">
        <v>103</v>
      </c>
      <c r="D39" s="198" t="s">
        <v>85</v>
      </c>
      <c r="E39" s="198">
        <v>30</v>
      </c>
      <c r="F39" s="200">
        <v>2</v>
      </c>
    </row>
    <row r="40" spans="1:6" ht="12.75">
      <c r="A40" s="190" t="s">
        <v>71</v>
      </c>
      <c r="B40" s="201" t="s">
        <v>22</v>
      </c>
      <c r="C40" s="198" t="s">
        <v>103</v>
      </c>
      <c r="D40" s="198" t="s">
        <v>85</v>
      </c>
      <c r="E40" s="198">
        <v>30</v>
      </c>
      <c r="F40" s="200">
        <v>2</v>
      </c>
    </row>
    <row r="41" spans="1:6" ht="25.5">
      <c r="A41" s="196" t="s">
        <v>72</v>
      </c>
      <c r="B41" s="209" t="s">
        <v>102</v>
      </c>
      <c r="C41" s="198" t="s">
        <v>103</v>
      </c>
      <c r="D41" s="189" t="s">
        <v>85</v>
      </c>
      <c r="E41" s="198">
        <v>30</v>
      </c>
      <c r="F41" s="200">
        <v>2</v>
      </c>
    </row>
    <row r="42" spans="1:6" ht="12.75">
      <c r="A42" s="190" t="s">
        <v>73</v>
      </c>
      <c r="B42" s="201" t="s">
        <v>26</v>
      </c>
      <c r="C42" s="198" t="s">
        <v>86</v>
      </c>
      <c r="D42" s="189" t="s">
        <v>85</v>
      </c>
      <c r="E42" s="198">
        <v>15</v>
      </c>
      <c r="F42" s="200">
        <v>1</v>
      </c>
    </row>
    <row r="43" spans="1:6" ht="12.75">
      <c r="A43" s="196" t="s">
        <v>74</v>
      </c>
      <c r="B43" s="201" t="s">
        <v>26</v>
      </c>
      <c r="C43" s="198" t="s">
        <v>103</v>
      </c>
      <c r="D43" s="198" t="s">
        <v>85</v>
      </c>
      <c r="E43" s="198">
        <v>30</v>
      </c>
      <c r="F43" s="200">
        <v>2</v>
      </c>
    </row>
    <row r="44" spans="1:6" ht="12.75">
      <c r="A44" s="190" t="s">
        <v>75</v>
      </c>
      <c r="B44" s="201" t="s">
        <v>30</v>
      </c>
      <c r="C44" s="198" t="s">
        <v>103</v>
      </c>
      <c r="D44" s="198" t="s">
        <v>85</v>
      </c>
      <c r="E44" s="198">
        <v>15</v>
      </c>
      <c r="F44" s="200">
        <v>1</v>
      </c>
    </row>
    <row r="45" spans="1:6" ht="12.75">
      <c r="A45" s="196" t="s">
        <v>76</v>
      </c>
      <c r="B45" s="201" t="s">
        <v>25</v>
      </c>
      <c r="C45" s="198" t="s">
        <v>86</v>
      </c>
      <c r="D45" s="189" t="s">
        <v>87</v>
      </c>
      <c r="E45" s="198">
        <v>30</v>
      </c>
      <c r="F45" s="200">
        <v>2</v>
      </c>
    </row>
    <row r="46" spans="1:6" ht="12.75">
      <c r="A46" s="190" t="s">
        <v>77</v>
      </c>
      <c r="B46" s="201" t="s">
        <v>25</v>
      </c>
      <c r="C46" s="198" t="s">
        <v>103</v>
      </c>
      <c r="D46" s="198" t="s">
        <v>85</v>
      </c>
      <c r="E46" s="198">
        <v>15</v>
      </c>
      <c r="F46" s="200">
        <v>2</v>
      </c>
    </row>
    <row r="47" spans="1:6" ht="12.75">
      <c r="A47" s="196" t="s">
        <v>88</v>
      </c>
      <c r="B47" s="201" t="s">
        <v>29</v>
      </c>
      <c r="C47" s="198" t="s">
        <v>86</v>
      </c>
      <c r="D47" s="189" t="s">
        <v>85</v>
      </c>
      <c r="E47" s="198">
        <v>30</v>
      </c>
      <c r="F47" s="200">
        <v>2</v>
      </c>
    </row>
    <row r="48" spans="1:6" ht="12.75">
      <c r="A48" s="190" t="s">
        <v>91</v>
      </c>
      <c r="B48" s="201" t="s">
        <v>29</v>
      </c>
      <c r="C48" s="198" t="s">
        <v>103</v>
      </c>
      <c r="D48" s="198" t="s">
        <v>85</v>
      </c>
      <c r="E48" s="198">
        <v>15</v>
      </c>
      <c r="F48" s="200">
        <v>1</v>
      </c>
    </row>
    <row r="49" spans="1:6" ht="25.5">
      <c r="A49" s="196" t="s">
        <v>92</v>
      </c>
      <c r="B49" s="209" t="s">
        <v>23</v>
      </c>
      <c r="C49" s="198" t="s">
        <v>86</v>
      </c>
      <c r="D49" s="189" t="s">
        <v>85</v>
      </c>
      <c r="E49" s="198">
        <v>15</v>
      </c>
      <c r="F49" s="200">
        <v>1</v>
      </c>
    </row>
    <row r="50" spans="1:6" ht="12.75">
      <c r="A50" s="190" t="s">
        <v>93</v>
      </c>
      <c r="B50" s="209" t="s">
        <v>27</v>
      </c>
      <c r="C50" s="198" t="s">
        <v>86</v>
      </c>
      <c r="D50" s="189" t="s">
        <v>85</v>
      </c>
      <c r="E50" s="198">
        <v>15</v>
      </c>
      <c r="F50" s="200">
        <v>1</v>
      </c>
    </row>
    <row r="51" spans="1:6" ht="12.75">
      <c r="A51" s="196" t="s">
        <v>94</v>
      </c>
      <c r="B51" s="209" t="s">
        <v>27</v>
      </c>
      <c r="C51" s="198" t="s">
        <v>103</v>
      </c>
      <c r="D51" s="198" t="s">
        <v>85</v>
      </c>
      <c r="E51" s="198">
        <v>15</v>
      </c>
      <c r="F51" s="200">
        <v>1</v>
      </c>
    </row>
    <row r="52" spans="1:6" ht="13.5" thickBot="1">
      <c r="A52" s="190" t="s">
        <v>96</v>
      </c>
      <c r="B52" s="204" t="s">
        <v>17</v>
      </c>
      <c r="C52" s="205" t="s">
        <v>84</v>
      </c>
      <c r="D52" s="205" t="s">
        <v>85</v>
      </c>
      <c r="E52" s="205">
        <v>30</v>
      </c>
      <c r="F52" s="206"/>
    </row>
    <row r="53" spans="1:6" ht="13.5" thickBot="1">
      <c r="A53" s="244" t="s">
        <v>95</v>
      </c>
      <c r="B53" s="245"/>
      <c r="C53" s="245"/>
      <c r="D53" s="245"/>
      <c r="E53" s="207">
        <f>SUM(E29:E52)</f>
        <v>510</v>
      </c>
      <c r="F53" s="207">
        <f>SUM(F29:F52)</f>
        <v>33</v>
      </c>
    </row>
    <row r="54" spans="1:6" ht="14.25" thickBot="1" thickTop="1">
      <c r="A54" s="246" t="s">
        <v>90</v>
      </c>
      <c r="B54" s="247"/>
      <c r="C54" s="247"/>
      <c r="D54" s="247"/>
      <c r="E54" s="248"/>
      <c r="F54" s="208">
        <v>8</v>
      </c>
    </row>
    <row r="55" spans="1:6" ht="13.5" thickTop="1">
      <c r="A55" s="196" t="s">
        <v>60</v>
      </c>
      <c r="B55" s="197" t="s">
        <v>28</v>
      </c>
      <c r="C55" s="198" t="s">
        <v>86</v>
      </c>
      <c r="D55" s="198" t="s">
        <v>87</v>
      </c>
      <c r="E55" s="189">
        <v>15</v>
      </c>
      <c r="F55" s="199">
        <v>2</v>
      </c>
    </row>
    <row r="56" spans="1:6" ht="12.75">
      <c r="A56" s="190" t="s">
        <v>61</v>
      </c>
      <c r="B56" s="197" t="s">
        <v>28</v>
      </c>
      <c r="C56" s="198" t="s">
        <v>103</v>
      </c>
      <c r="D56" s="198" t="s">
        <v>85</v>
      </c>
      <c r="E56" s="198">
        <v>15</v>
      </c>
      <c r="F56" s="200">
        <v>1</v>
      </c>
    </row>
    <row r="57" spans="1:6" ht="12.75">
      <c r="A57" s="190" t="s">
        <v>62</v>
      </c>
      <c r="B57" s="201" t="s">
        <v>59</v>
      </c>
      <c r="C57" s="198" t="s">
        <v>86</v>
      </c>
      <c r="D57" s="198" t="s">
        <v>87</v>
      </c>
      <c r="E57" s="198">
        <v>15</v>
      </c>
      <c r="F57" s="200">
        <v>2</v>
      </c>
    </row>
    <row r="58" spans="1:6" ht="12.75">
      <c r="A58" s="190" t="s">
        <v>63</v>
      </c>
      <c r="B58" s="201" t="s">
        <v>59</v>
      </c>
      <c r="C58" s="198" t="s">
        <v>103</v>
      </c>
      <c r="D58" s="198" t="s">
        <v>85</v>
      </c>
      <c r="E58" s="198">
        <v>30</v>
      </c>
      <c r="F58" s="200">
        <v>2</v>
      </c>
    </row>
    <row r="59" spans="1:6" ht="12.75">
      <c r="A59" s="190" t="s">
        <v>64</v>
      </c>
      <c r="B59" s="201" t="s">
        <v>34</v>
      </c>
      <c r="C59" s="198" t="s">
        <v>103</v>
      </c>
      <c r="D59" s="198" t="s">
        <v>85</v>
      </c>
      <c r="E59" s="198">
        <v>15</v>
      </c>
      <c r="F59" s="200">
        <v>1</v>
      </c>
    </row>
    <row r="60" spans="1:6" ht="12.75">
      <c r="A60" s="190" t="s">
        <v>65</v>
      </c>
      <c r="B60" s="209" t="s">
        <v>136</v>
      </c>
      <c r="C60" s="198" t="s">
        <v>86</v>
      </c>
      <c r="D60" s="189" t="s">
        <v>85</v>
      </c>
      <c r="E60" s="198">
        <v>15</v>
      </c>
      <c r="F60" s="200">
        <v>1</v>
      </c>
    </row>
    <row r="61" spans="1:6" ht="12.75">
      <c r="A61" s="190" t="s">
        <v>66</v>
      </c>
      <c r="B61" s="209" t="s">
        <v>136</v>
      </c>
      <c r="C61" s="198" t="s">
        <v>103</v>
      </c>
      <c r="D61" s="198" t="s">
        <v>85</v>
      </c>
      <c r="E61" s="198">
        <v>30</v>
      </c>
      <c r="F61" s="200">
        <v>2</v>
      </c>
    </row>
    <row r="62" spans="1:6" ht="12.75">
      <c r="A62" s="190" t="s">
        <v>67</v>
      </c>
      <c r="B62" s="209" t="s">
        <v>32</v>
      </c>
      <c r="C62" s="198" t="s">
        <v>86</v>
      </c>
      <c r="D62" s="189" t="s">
        <v>85</v>
      </c>
      <c r="E62" s="198">
        <v>15</v>
      </c>
      <c r="F62" s="200">
        <v>1</v>
      </c>
    </row>
    <row r="63" spans="1:6" ht="12.75">
      <c r="A63" s="190" t="s">
        <v>68</v>
      </c>
      <c r="B63" s="209" t="s">
        <v>32</v>
      </c>
      <c r="C63" s="198" t="s">
        <v>84</v>
      </c>
      <c r="D63" s="198" t="s">
        <v>85</v>
      </c>
      <c r="E63" s="198">
        <v>30</v>
      </c>
      <c r="F63" s="200">
        <v>2</v>
      </c>
    </row>
    <row r="64" spans="1:6" ht="38.25">
      <c r="A64" s="190" t="s">
        <v>69</v>
      </c>
      <c r="B64" s="209" t="s">
        <v>154</v>
      </c>
      <c r="C64" s="198" t="s">
        <v>103</v>
      </c>
      <c r="D64" s="198" t="s">
        <v>85</v>
      </c>
      <c r="E64" s="198">
        <v>30</v>
      </c>
      <c r="F64" s="200">
        <v>2</v>
      </c>
    </row>
    <row r="65" spans="1:6" ht="12.75">
      <c r="A65" s="190" t="s">
        <v>70</v>
      </c>
      <c r="B65" s="201" t="s">
        <v>58</v>
      </c>
      <c r="C65" s="198" t="s">
        <v>86</v>
      </c>
      <c r="D65" s="198" t="s">
        <v>87</v>
      </c>
      <c r="E65" s="198">
        <v>30</v>
      </c>
      <c r="F65" s="200">
        <v>2</v>
      </c>
    </row>
    <row r="66" spans="1:6" ht="12.75">
      <c r="A66" s="190" t="s">
        <v>71</v>
      </c>
      <c r="B66" s="201" t="s">
        <v>58</v>
      </c>
      <c r="C66" s="198" t="s">
        <v>103</v>
      </c>
      <c r="D66" s="198" t="s">
        <v>85</v>
      </c>
      <c r="E66" s="198">
        <v>15</v>
      </c>
      <c r="F66" s="200">
        <v>1</v>
      </c>
    </row>
    <row r="67" spans="1:6" ht="25.5">
      <c r="A67" s="190" t="s">
        <v>72</v>
      </c>
      <c r="B67" s="209" t="s">
        <v>130</v>
      </c>
      <c r="C67" s="198" t="s">
        <v>103</v>
      </c>
      <c r="D67" s="198" t="s">
        <v>85</v>
      </c>
      <c r="E67" s="198">
        <v>30</v>
      </c>
      <c r="F67" s="200">
        <v>2</v>
      </c>
    </row>
    <row r="68" spans="1:6" ht="12.75">
      <c r="A68" s="190" t="s">
        <v>73</v>
      </c>
      <c r="B68" s="201" t="s">
        <v>26</v>
      </c>
      <c r="C68" s="198" t="s">
        <v>103</v>
      </c>
      <c r="D68" s="198" t="s">
        <v>85</v>
      </c>
      <c r="E68" s="198">
        <v>30</v>
      </c>
      <c r="F68" s="200">
        <v>2</v>
      </c>
    </row>
    <row r="69" spans="1:6" ht="12.75">
      <c r="A69" s="190" t="s">
        <v>74</v>
      </c>
      <c r="B69" s="201" t="s">
        <v>31</v>
      </c>
      <c r="C69" s="198" t="s">
        <v>103</v>
      </c>
      <c r="D69" s="198" t="s">
        <v>85</v>
      </c>
      <c r="E69" s="198">
        <v>15</v>
      </c>
      <c r="F69" s="200">
        <v>1</v>
      </c>
    </row>
    <row r="70" spans="1:6" ht="12.75">
      <c r="A70" s="190" t="s">
        <v>75</v>
      </c>
      <c r="B70" s="201" t="s">
        <v>51</v>
      </c>
      <c r="C70" s="198" t="s">
        <v>86</v>
      </c>
      <c r="D70" s="198" t="s">
        <v>85</v>
      </c>
      <c r="E70" s="198">
        <v>15</v>
      </c>
      <c r="F70" s="200">
        <v>1</v>
      </c>
    </row>
    <row r="71" spans="1:6" ht="12.75">
      <c r="A71" s="190" t="s">
        <v>76</v>
      </c>
      <c r="B71" s="201" t="s">
        <v>51</v>
      </c>
      <c r="C71" s="198" t="s">
        <v>103</v>
      </c>
      <c r="D71" s="189" t="s">
        <v>85</v>
      </c>
      <c r="E71" s="198">
        <v>15</v>
      </c>
      <c r="F71" s="200">
        <v>1</v>
      </c>
    </row>
    <row r="72" spans="1:6" ht="25.5">
      <c r="A72" s="190" t="s">
        <v>77</v>
      </c>
      <c r="B72" s="209" t="s">
        <v>149</v>
      </c>
      <c r="C72" s="198" t="s">
        <v>86</v>
      </c>
      <c r="D72" s="189" t="s">
        <v>85</v>
      </c>
      <c r="E72" s="198">
        <v>30</v>
      </c>
      <c r="F72" s="200">
        <v>2</v>
      </c>
    </row>
    <row r="73" spans="1:6" ht="12.75">
      <c r="A73" s="190" t="s">
        <v>88</v>
      </c>
      <c r="B73" s="201" t="s">
        <v>129</v>
      </c>
      <c r="C73" s="198" t="s">
        <v>86</v>
      </c>
      <c r="D73" s="198" t="s">
        <v>85</v>
      </c>
      <c r="E73" s="198">
        <v>15</v>
      </c>
      <c r="F73" s="200">
        <v>1</v>
      </c>
    </row>
    <row r="74" spans="1:6" ht="12.75">
      <c r="A74" s="190" t="s">
        <v>91</v>
      </c>
      <c r="B74" s="201" t="s">
        <v>129</v>
      </c>
      <c r="C74" s="198" t="s">
        <v>103</v>
      </c>
      <c r="D74" s="189" t="s">
        <v>85</v>
      </c>
      <c r="E74" s="198">
        <v>15</v>
      </c>
      <c r="F74" s="200">
        <v>1</v>
      </c>
    </row>
    <row r="75" spans="1:6" ht="12.75">
      <c r="A75" s="190" t="s">
        <v>92</v>
      </c>
      <c r="B75" s="201" t="s">
        <v>27</v>
      </c>
      <c r="C75" s="198" t="s">
        <v>86</v>
      </c>
      <c r="D75" s="189" t="s">
        <v>85</v>
      </c>
      <c r="E75" s="198">
        <v>15</v>
      </c>
      <c r="F75" s="200">
        <v>1</v>
      </c>
    </row>
    <row r="76" spans="1:6" ht="13.5" thickBot="1">
      <c r="A76" s="191" t="s">
        <v>93</v>
      </c>
      <c r="B76" s="204" t="s">
        <v>27</v>
      </c>
      <c r="C76" s="205" t="s">
        <v>103</v>
      </c>
      <c r="D76" s="205" t="s">
        <v>85</v>
      </c>
      <c r="E76" s="205">
        <v>15</v>
      </c>
      <c r="F76" s="206">
        <v>1</v>
      </c>
    </row>
    <row r="77" spans="1:6" ht="13.5" thickBot="1">
      <c r="A77" s="244" t="s">
        <v>97</v>
      </c>
      <c r="B77" s="245"/>
      <c r="C77" s="245"/>
      <c r="D77" s="245"/>
      <c r="E77" s="210">
        <f>SUM(E55:E76)</f>
        <v>450</v>
      </c>
      <c r="F77" s="210">
        <f>SUM(F55:F76)</f>
        <v>32</v>
      </c>
    </row>
    <row r="78" spans="1:6" ht="14.25" thickBot="1" thickTop="1">
      <c r="A78" s="246" t="s">
        <v>90</v>
      </c>
      <c r="B78" s="247"/>
      <c r="C78" s="247"/>
      <c r="D78" s="247"/>
      <c r="E78" s="248"/>
      <c r="F78" s="208">
        <v>8</v>
      </c>
    </row>
    <row r="79" spans="1:6" ht="13.5" thickTop="1">
      <c r="A79" s="196" t="s">
        <v>60</v>
      </c>
      <c r="B79" s="197" t="s">
        <v>35</v>
      </c>
      <c r="C79" s="198" t="s">
        <v>86</v>
      </c>
      <c r="D79" s="189" t="s">
        <v>85</v>
      </c>
      <c r="E79" s="189">
        <v>15</v>
      </c>
      <c r="F79" s="199">
        <v>1</v>
      </c>
    </row>
    <row r="80" spans="1:6" ht="12.75">
      <c r="A80" s="190" t="s">
        <v>61</v>
      </c>
      <c r="B80" s="197" t="s">
        <v>35</v>
      </c>
      <c r="C80" s="198" t="s">
        <v>103</v>
      </c>
      <c r="D80" s="198" t="s">
        <v>85</v>
      </c>
      <c r="E80" s="198">
        <v>15</v>
      </c>
      <c r="F80" s="200">
        <v>2</v>
      </c>
    </row>
    <row r="81" spans="1:6" ht="12.75">
      <c r="A81" s="190" t="s">
        <v>62</v>
      </c>
      <c r="B81" s="201" t="s">
        <v>33</v>
      </c>
      <c r="C81" s="198" t="s">
        <v>103</v>
      </c>
      <c r="D81" s="198" t="s">
        <v>85</v>
      </c>
      <c r="E81" s="198">
        <v>15</v>
      </c>
      <c r="F81" s="200">
        <v>1</v>
      </c>
    </row>
    <row r="82" spans="1:6" ht="38.25">
      <c r="A82" s="190" t="s">
        <v>63</v>
      </c>
      <c r="B82" s="209" t="s">
        <v>154</v>
      </c>
      <c r="C82" s="198" t="s">
        <v>103</v>
      </c>
      <c r="D82" s="198" t="s">
        <v>85</v>
      </c>
      <c r="E82" s="198">
        <v>30</v>
      </c>
      <c r="F82" s="200">
        <v>2</v>
      </c>
    </row>
    <row r="83" spans="1:6" ht="12.75">
      <c r="A83" s="190" t="s">
        <v>64</v>
      </c>
      <c r="B83" s="201" t="s">
        <v>36</v>
      </c>
      <c r="C83" s="198" t="s">
        <v>103</v>
      </c>
      <c r="D83" s="198" t="s">
        <v>85</v>
      </c>
      <c r="E83" s="198">
        <v>30</v>
      </c>
      <c r="F83" s="200">
        <v>2</v>
      </c>
    </row>
    <row r="84" spans="1:6" ht="12.75">
      <c r="A84" s="190" t="s">
        <v>65</v>
      </c>
      <c r="B84" s="209" t="s">
        <v>104</v>
      </c>
      <c r="C84" s="198" t="s">
        <v>103</v>
      </c>
      <c r="D84" s="198" t="s">
        <v>85</v>
      </c>
      <c r="E84" s="198">
        <v>30</v>
      </c>
      <c r="F84" s="200">
        <v>2</v>
      </c>
    </row>
    <row r="85" spans="1:6" ht="12.75">
      <c r="A85" s="221" t="s">
        <v>66</v>
      </c>
      <c r="B85" s="222" t="s">
        <v>37</v>
      </c>
      <c r="C85" s="223" t="s">
        <v>103</v>
      </c>
      <c r="D85" s="224" t="s">
        <v>85</v>
      </c>
      <c r="E85" s="224">
        <v>15</v>
      </c>
      <c r="F85" s="225">
        <v>1</v>
      </c>
    </row>
    <row r="86" spans="1:6" ht="12.75">
      <c r="A86" s="190" t="s">
        <v>67</v>
      </c>
      <c r="B86" s="201" t="s">
        <v>140</v>
      </c>
      <c r="C86" s="198" t="s">
        <v>103</v>
      </c>
      <c r="D86" s="189" t="s">
        <v>85</v>
      </c>
      <c r="E86" s="189">
        <v>30</v>
      </c>
      <c r="F86" s="199">
        <v>2</v>
      </c>
    </row>
    <row r="87" spans="1:6" ht="12.75">
      <c r="A87" s="190" t="s">
        <v>68</v>
      </c>
      <c r="B87" s="201" t="s">
        <v>141</v>
      </c>
      <c r="C87" s="198" t="s">
        <v>86</v>
      </c>
      <c r="D87" s="189" t="s">
        <v>85</v>
      </c>
      <c r="E87" s="189">
        <v>15</v>
      </c>
      <c r="F87" s="199">
        <v>1</v>
      </c>
    </row>
    <row r="88" spans="1:6" ht="12.75">
      <c r="A88" s="190" t="s">
        <v>69</v>
      </c>
      <c r="B88" s="209" t="s">
        <v>109</v>
      </c>
      <c r="C88" s="198" t="s">
        <v>86</v>
      </c>
      <c r="D88" s="198" t="s">
        <v>87</v>
      </c>
      <c r="E88" s="198">
        <v>15</v>
      </c>
      <c r="F88" s="200">
        <v>2</v>
      </c>
    </row>
    <row r="89" spans="1:6" ht="12.75">
      <c r="A89" s="190" t="s">
        <v>70</v>
      </c>
      <c r="B89" s="209" t="s">
        <v>109</v>
      </c>
      <c r="C89" s="198" t="s">
        <v>103</v>
      </c>
      <c r="D89" s="189" t="s">
        <v>85</v>
      </c>
      <c r="E89" s="189">
        <v>30</v>
      </c>
      <c r="F89" s="199">
        <v>2</v>
      </c>
    </row>
    <row r="90" spans="1:6" ht="12.75">
      <c r="A90" s="190" t="s">
        <v>71</v>
      </c>
      <c r="B90" s="209" t="s">
        <v>116</v>
      </c>
      <c r="C90" s="198" t="s">
        <v>103</v>
      </c>
      <c r="D90" s="189" t="s">
        <v>85</v>
      </c>
      <c r="E90" s="189">
        <v>15</v>
      </c>
      <c r="F90" s="199">
        <v>1</v>
      </c>
    </row>
    <row r="91" spans="1:6" ht="12.75">
      <c r="A91" s="190" t="s">
        <v>72</v>
      </c>
      <c r="B91" s="209" t="s">
        <v>122</v>
      </c>
      <c r="C91" s="198" t="s">
        <v>86</v>
      </c>
      <c r="D91" s="198" t="s">
        <v>85</v>
      </c>
      <c r="E91" s="198">
        <v>15</v>
      </c>
      <c r="F91" s="200">
        <v>2</v>
      </c>
    </row>
    <row r="92" spans="1:6" ht="12.75">
      <c r="A92" s="190" t="s">
        <v>73</v>
      </c>
      <c r="B92" s="209" t="s">
        <v>122</v>
      </c>
      <c r="C92" s="198" t="s">
        <v>103</v>
      </c>
      <c r="D92" s="198" t="s">
        <v>85</v>
      </c>
      <c r="E92" s="198">
        <v>30</v>
      </c>
      <c r="F92" s="200">
        <v>2</v>
      </c>
    </row>
    <row r="93" spans="1:6" ht="12.75">
      <c r="A93" s="190" t="s">
        <v>74</v>
      </c>
      <c r="B93" s="201" t="s">
        <v>132</v>
      </c>
      <c r="C93" s="198" t="s">
        <v>86</v>
      </c>
      <c r="D93" s="189" t="s">
        <v>85</v>
      </c>
      <c r="E93" s="189">
        <v>15</v>
      </c>
      <c r="F93" s="199">
        <v>1</v>
      </c>
    </row>
    <row r="94" spans="1:6" ht="12.75">
      <c r="A94" s="190" t="s">
        <v>75</v>
      </c>
      <c r="B94" s="201" t="s">
        <v>132</v>
      </c>
      <c r="C94" s="198" t="s">
        <v>103</v>
      </c>
      <c r="D94" s="189" t="s">
        <v>85</v>
      </c>
      <c r="E94" s="198">
        <v>15</v>
      </c>
      <c r="F94" s="200">
        <v>2</v>
      </c>
    </row>
    <row r="95" spans="1:6" ht="13.5" thickBot="1">
      <c r="A95" s="191" t="s">
        <v>76</v>
      </c>
      <c r="B95" s="204" t="s">
        <v>133</v>
      </c>
      <c r="C95" s="205" t="s">
        <v>86</v>
      </c>
      <c r="D95" s="205" t="s">
        <v>85</v>
      </c>
      <c r="E95" s="205">
        <v>15</v>
      </c>
      <c r="F95" s="206">
        <v>2</v>
      </c>
    </row>
    <row r="96" spans="1:6" ht="13.5" thickBot="1">
      <c r="A96" s="244" t="s">
        <v>98</v>
      </c>
      <c r="B96" s="245"/>
      <c r="C96" s="245"/>
      <c r="D96" s="253"/>
      <c r="E96" s="211">
        <f>SUM(E79:E95)</f>
        <v>345</v>
      </c>
      <c r="F96" s="210">
        <f>SUM(F79:F95)</f>
        <v>28</v>
      </c>
    </row>
    <row r="97" spans="1:6" ht="14.25" thickBot="1" thickTop="1">
      <c r="A97" s="246" t="s">
        <v>90</v>
      </c>
      <c r="B97" s="247"/>
      <c r="C97" s="247"/>
      <c r="D97" s="247"/>
      <c r="E97" s="248"/>
      <c r="F97" s="208">
        <v>8</v>
      </c>
    </row>
    <row r="98" spans="1:6" ht="39" thickTop="1">
      <c r="A98" s="190" t="s">
        <v>60</v>
      </c>
      <c r="B98" s="209" t="s">
        <v>154</v>
      </c>
      <c r="C98" s="198" t="s">
        <v>103</v>
      </c>
      <c r="D98" s="198" t="s">
        <v>87</v>
      </c>
      <c r="E98" s="198">
        <v>30</v>
      </c>
      <c r="F98" s="200">
        <v>2</v>
      </c>
    </row>
    <row r="99" spans="1:6" ht="12.75">
      <c r="A99" s="190" t="s">
        <v>61</v>
      </c>
      <c r="B99" s="201" t="s">
        <v>39</v>
      </c>
      <c r="C99" s="198" t="s">
        <v>103</v>
      </c>
      <c r="D99" s="198" t="s">
        <v>85</v>
      </c>
      <c r="E99" s="198">
        <v>15</v>
      </c>
      <c r="F99" s="200">
        <v>2</v>
      </c>
    </row>
    <row r="100" spans="1:6" ht="12.75">
      <c r="A100" s="190" t="s">
        <v>62</v>
      </c>
      <c r="B100" s="209" t="s">
        <v>105</v>
      </c>
      <c r="C100" s="198" t="s">
        <v>103</v>
      </c>
      <c r="D100" s="198" t="s">
        <v>85</v>
      </c>
      <c r="E100" s="198">
        <v>30</v>
      </c>
      <c r="F100" s="200">
        <v>2</v>
      </c>
    </row>
    <row r="101" spans="1:6" ht="12.75">
      <c r="A101" s="190" t="s">
        <v>63</v>
      </c>
      <c r="B101" s="201" t="s">
        <v>117</v>
      </c>
      <c r="C101" s="198" t="s">
        <v>103</v>
      </c>
      <c r="D101" s="198" t="s">
        <v>85</v>
      </c>
      <c r="E101" s="198">
        <v>30</v>
      </c>
      <c r="F101" s="200">
        <v>2</v>
      </c>
    </row>
    <row r="102" spans="1:6" ht="25.5">
      <c r="A102" s="190" t="s">
        <v>64</v>
      </c>
      <c r="B102" s="209" t="s">
        <v>142</v>
      </c>
      <c r="C102" s="198" t="s">
        <v>103</v>
      </c>
      <c r="D102" s="198" t="s">
        <v>85</v>
      </c>
      <c r="E102" s="198">
        <v>30</v>
      </c>
      <c r="F102" s="200">
        <v>2</v>
      </c>
    </row>
    <row r="103" spans="1:6" ht="12.75">
      <c r="A103" s="190" t="s">
        <v>65</v>
      </c>
      <c r="B103" s="209" t="s">
        <v>143</v>
      </c>
      <c r="C103" s="198" t="s">
        <v>103</v>
      </c>
      <c r="D103" s="198" t="s">
        <v>85</v>
      </c>
      <c r="E103" s="198">
        <v>15</v>
      </c>
      <c r="F103" s="200">
        <v>1</v>
      </c>
    </row>
    <row r="104" spans="1:6" ht="12" customHeight="1">
      <c r="A104" s="190" t="s">
        <v>66</v>
      </c>
      <c r="B104" s="201" t="s">
        <v>40</v>
      </c>
      <c r="C104" s="198" t="s">
        <v>103</v>
      </c>
      <c r="D104" s="198" t="s">
        <v>85</v>
      </c>
      <c r="E104" s="198">
        <v>30</v>
      </c>
      <c r="F104" s="200">
        <v>3</v>
      </c>
    </row>
    <row r="105" spans="1:6" ht="12.75">
      <c r="A105" s="190" t="s">
        <v>67</v>
      </c>
      <c r="B105" s="201" t="s">
        <v>108</v>
      </c>
      <c r="C105" s="198" t="s">
        <v>86</v>
      </c>
      <c r="D105" s="198" t="s">
        <v>87</v>
      </c>
      <c r="E105" s="198">
        <v>15</v>
      </c>
      <c r="F105" s="200">
        <v>2</v>
      </c>
    </row>
    <row r="106" spans="1:6" ht="12.75">
      <c r="A106" s="190" t="s">
        <v>68</v>
      </c>
      <c r="B106" s="201" t="s">
        <v>108</v>
      </c>
      <c r="C106" s="198" t="s">
        <v>103</v>
      </c>
      <c r="D106" s="198" t="s">
        <v>85</v>
      </c>
      <c r="E106" s="198">
        <v>30</v>
      </c>
      <c r="F106" s="200">
        <v>2</v>
      </c>
    </row>
    <row r="107" spans="1:6" ht="12.75">
      <c r="A107" s="190" t="s">
        <v>69</v>
      </c>
      <c r="B107" s="209" t="s">
        <v>110</v>
      </c>
      <c r="C107" s="198" t="s">
        <v>86</v>
      </c>
      <c r="D107" s="189" t="s">
        <v>85</v>
      </c>
      <c r="E107" s="189">
        <v>15</v>
      </c>
      <c r="F107" s="199">
        <v>1</v>
      </c>
    </row>
    <row r="108" spans="1:6" ht="12.75">
      <c r="A108" s="190" t="s">
        <v>70</v>
      </c>
      <c r="B108" s="209" t="s">
        <v>110</v>
      </c>
      <c r="C108" s="198" t="s">
        <v>103</v>
      </c>
      <c r="D108" s="198" t="s">
        <v>85</v>
      </c>
      <c r="E108" s="198">
        <v>15</v>
      </c>
      <c r="F108" s="200">
        <v>2</v>
      </c>
    </row>
    <row r="109" spans="1:6" ht="12.75">
      <c r="A109" s="190" t="s">
        <v>71</v>
      </c>
      <c r="B109" s="201" t="s">
        <v>111</v>
      </c>
      <c r="C109" s="198" t="s">
        <v>103</v>
      </c>
      <c r="D109" s="198" t="s">
        <v>85</v>
      </c>
      <c r="E109" s="198">
        <v>15</v>
      </c>
      <c r="F109" s="200">
        <v>2</v>
      </c>
    </row>
    <row r="110" spans="1:6" ht="12.75">
      <c r="A110" s="192" t="s">
        <v>72</v>
      </c>
      <c r="B110" s="212" t="s">
        <v>112</v>
      </c>
      <c r="C110" s="198" t="s">
        <v>103</v>
      </c>
      <c r="D110" s="198" t="s">
        <v>85</v>
      </c>
      <c r="E110" s="198">
        <v>15</v>
      </c>
      <c r="F110" s="200">
        <v>2</v>
      </c>
    </row>
    <row r="111" spans="1:6" ht="12.75">
      <c r="A111" s="192" t="s">
        <v>73</v>
      </c>
      <c r="B111" s="217" t="s">
        <v>148</v>
      </c>
      <c r="C111" s="198" t="s">
        <v>103</v>
      </c>
      <c r="D111" s="189" t="s">
        <v>85</v>
      </c>
      <c r="E111" s="189">
        <v>15</v>
      </c>
      <c r="F111" s="199">
        <v>1</v>
      </c>
    </row>
    <row r="112" spans="1:6" ht="13.5" thickBot="1">
      <c r="A112" s="191" t="s">
        <v>74</v>
      </c>
      <c r="B112" s="204" t="s">
        <v>113</v>
      </c>
      <c r="C112" s="205" t="s">
        <v>103</v>
      </c>
      <c r="D112" s="205" t="s">
        <v>85</v>
      </c>
      <c r="E112" s="205">
        <v>15</v>
      </c>
      <c r="F112" s="206">
        <v>2</v>
      </c>
    </row>
    <row r="113" spans="1:6" ht="13.5" thickBot="1">
      <c r="A113" s="244" t="s">
        <v>99</v>
      </c>
      <c r="B113" s="245"/>
      <c r="C113" s="245"/>
      <c r="D113" s="245"/>
      <c r="E113" s="210">
        <f>SUM(E98:E112)</f>
        <v>315</v>
      </c>
      <c r="F113" s="210">
        <f>SUM(F98:F112)</f>
        <v>28</v>
      </c>
    </row>
    <row r="114" spans="1:6" ht="14.25" thickBot="1" thickTop="1">
      <c r="A114" s="246" t="s">
        <v>90</v>
      </c>
      <c r="B114" s="247"/>
      <c r="C114" s="247"/>
      <c r="D114" s="247"/>
      <c r="E114" s="248"/>
      <c r="F114" s="208">
        <v>10</v>
      </c>
    </row>
    <row r="115" spans="1:6" ht="13.5" thickTop="1">
      <c r="A115" s="190" t="s">
        <v>60</v>
      </c>
      <c r="B115" s="201" t="s">
        <v>12</v>
      </c>
      <c r="C115" s="198"/>
      <c r="D115" s="189" t="s">
        <v>85</v>
      </c>
      <c r="E115" s="198" t="s">
        <v>134</v>
      </c>
      <c r="F115" s="200">
        <v>14</v>
      </c>
    </row>
    <row r="116" spans="1:6" ht="12.75">
      <c r="A116" s="190" t="s">
        <v>61</v>
      </c>
      <c r="B116" s="201" t="s">
        <v>40</v>
      </c>
      <c r="C116" s="198" t="s">
        <v>103</v>
      </c>
      <c r="D116" s="198" t="s">
        <v>85</v>
      </c>
      <c r="E116" s="198">
        <v>30</v>
      </c>
      <c r="F116" s="200">
        <v>3</v>
      </c>
    </row>
    <row r="117" spans="1:6" ht="12.75">
      <c r="A117" s="190" t="s">
        <v>62</v>
      </c>
      <c r="B117" s="201" t="s">
        <v>41</v>
      </c>
      <c r="C117" s="198"/>
      <c r="D117" s="198" t="s">
        <v>11</v>
      </c>
      <c r="E117" s="198">
        <v>0</v>
      </c>
      <c r="F117" s="200">
        <v>10</v>
      </c>
    </row>
    <row r="118" spans="1:6" ht="12.75">
      <c r="A118" s="190" t="s">
        <v>63</v>
      </c>
      <c r="B118" s="201" t="s">
        <v>110</v>
      </c>
      <c r="C118" s="198" t="s">
        <v>103</v>
      </c>
      <c r="D118" s="189" t="s">
        <v>85</v>
      </c>
      <c r="E118" s="189">
        <v>15</v>
      </c>
      <c r="F118" s="199">
        <v>1</v>
      </c>
    </row>
    <row r="119" spans="1:6" ht="16.5" customHeight="1">
      <c r="A119" s="192" t="s">
        <v>64</v>
      </c>
      <c r="B119" s="243" t="s">
        <v>150</v>
      </c>
      <c r="C119" s="213" t="s">
        <v>86</v>
      </c>
      <c r="D119" s="214" t="s">
        <v>87</v>
      </c>
      <c r="E119" s="214">
        <v>15</v>
      </c>
      <c r="F119" s="215">
        <v>2</v>
      </c>
    </row>
    <row r="120" spans="1:6" ht="16.5" customHeight="1" thickBot="1">
      <c r="A120" s="191" t="s">
        <v>65</v>
      </c>
      <c r="B120" s="243" t="s">
        <v>150</v>
      </c>
      <c r="C120" s="205" t="s">
        <v>103</v>
      </c>
      <c r="D120" s="205" t="s">
        <v>85</v>
      </c>
      <c r="E120" s="205">
        <v>30</v>
      </c>
      <c r="F120" s="206">
        <v>2</v>
      </c>
    </row>
    <row r="121" spans="1:6" ht="13.5" thickBot="1">
      <c r="A121" s="250" t="s">
        <v>100</v>
      </c>
      <c r="B121" s="251"/>
      <c r="C121" s="251"/>
      <c r="D121" s="252"/>
      <c r="E121" s="211">
        <f>SUM(E115:E120)</f>
        <v>90</v>
      </c>
      <c r="F121" s="207">
        <f>SUM(F115:F120)</f>
        <v>32</v>
      </c>
    </row>
    <row r="122" spans="1:6" ht="14.25" thickBot="1" thickTop="1">
      <c r="A122" s="246" t="s">
        <v>90</v>
      </c>
      <c r="B122" s="247"/>
      <c r="C122" s="247"/>
      <c r="D122" s="247"/>
      <c r="E122" s="248"/>
      <c r="F122" s="208">
        <v>0</v>
      </c>
    </row>
    <row r="123" ht="13.5" thickTop="1">
      <c r="B123" s="55" t="s">
        <v>156</v>
      </c>
    </row>
    <row r="125" ht="12.75">
      <c r="B125" s="55" t="s">
        <v>157</v>
      </c>
    </row>
    <row r="129" spans="2:6" ht="12.75">
      <c r="B129" s="216"/>
      <c r="C129" s="183"/>
      <c r="D129" s="183"/>
      <c r="E129" s="249"/>
      <c r="F129" s="249"/>
    </row>
  </sheetData>
  <sheetProtection/>
  <mergeCells count="18">
    <mergeCell ref="A28:E28"/>
    <mergeCell ref="A53:D53"/>
    <mergeCell ref="A54:E54"/>
    <mergeCell ref="B1:F1"/>
    <mergeCell ref="B3:F3"/>
    <mergeCell ref="B4:F4"/>
    <mergeCell ref="A27:D27"/>
    <mergeCell ref="B6:F6"/>
    <mergeCell ref="B5:F5"/>
    <mergeCell ref="A77:D77"/>
    <mergeCell ref="A78:E78"/>
    <mergeCell ref="A113:D113"/>
    <mergeCell ref="E129:F129"/>
    <mergeCell ref="A114:E114"/>
    <mergeCell ref="A121:D121"/>
    <mergeCell ref="A122:E122"/>
    <mergeCell ref="A96:D96"/>
    <mergeCell ref="A97:E97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53 F77 F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88"/>
  <sheetViews>
    <sheetView zoomScalePageLayoutView="0" workbookViewId="0" topLeftCell="A66">
      <selection activeCell="V81" sqref="V81:AE81"/>
    </sheetView>
  </sheetViews>
  <sheetFormatPr defaultColWidth="9.140625" defaultRowHeight="12.75"/>
  <cols>
    <col min="1" max="1" width="3.421875" style="55" customWidth="1"/>
    <col min="2" max="2" width="16.57421875" style="55" customWidth="1"/>
    <col min="3" max="3" width="3.57421875" style="55" customWidth="1"/>
    <col min="4" max="4" width="5.00390625" style="55" customWidth="1"/>
    <col min="5" max="5" width="7.8515625" style="55" customWidth="1"/>
    <col min="6" max="6" width="4.00390625" style="55" customWidth="1"/>
    <col min="7" max="7" width="4.7109375" style="55" customWidth="1"/>
    <col min="8" max="8" width="4.28125" style="55" customWidth="1"/>
    <col min="9" max="9" width="4.00390625" style="55" customWidth="1"/>
    <col min="10" max="10" width="3.8515625" style="55" customWidth="1"/>
    <col min="11" max="11" width="4.00390625" style="55" customWidth="1"/>
    <col min="12" max="12" width="4.57421875" style="55" customWidth="1"/>
    <col min="13" max="13" width="4.140625" style="55" customWidth="1"/>
    <col min="14" max="14" width="4.00390625" style="55" customWidth="1"/>
    <col min="15" max="15" width="3.7109375" style="55" customWidth="1"/>
    <col min="16" max="16" width="4.140625" style="55" customWidth="1"/>
    <col min="17" max="17" width="3.7109375" style="55" customWidth="1"/>
    <col min="18" max="19" width="4.00390625" style="55" customWidth="1"/>
    <col min="20" max="20" width="4.57421875" style="55" customWidth="1"/>
    <col min="21" max="21" width="3.8515625" style="55" customWidth="1"/>
    <col min="22" max="22" width="3.7109375" style="55" customWidth="1"/>
    <col min="23" max="23" width="4.140625" style="55" customWidth="1"/>
    <col min="24" max="24" width="3.8515625" style="55" customWidth="1"/>
    <col min="25" max="25" width="4.28125" style="183" customWidth="1"/>
    <col min="26" max="27" width="4.00390625" style="183" customWidth="1"/>
    <col min="28" max="28" width="4.7109375" style="55" customWidth="1"/>
    <col min="29" max="29" width="3.7109375" style="55" customWidth="1"/>
    <col min="30" max="30" width="4.00390625" style="55" customWidth="1"/>
    <col min="31" max="31" width="3.8515625" style="55" customWidth="1"/>
    <col min="32" max="32" width="4.140625" style="55" customWidth="1"/>
    <col min="33" max="33" width="9.140625" style="56" customWidth="1"/>
    <col min="34" max="34" width="15.28125" style="56" customWidth="1"/>
    <col min="35" max="48" width="9.140625" style="56" customWidth="1"/>
    <col min="49" max="16384" width="9.140625" style="55" customWidth="1"/>
  </cols>
  <sheetData>
    <row r="1" spans="14:31" ht="15" customHeight="1">
      <c r="N1" s="257" t="s">
        <v>151</v>
      </c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33" ht="15.75" customHeight="1">
      <c r="A2" s="273" t="s">
        <v>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57"/>
    </row>
    <row r="3" spans="1:33" ht="17.25" customHeight="1">
      <c r="A3" s="316" t="s">
        <v>147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57"/>
    </row>
    <row r="4" spans="1:33" ht="17.25" customHeight="1" thickBot="1">
      <c r="A4" s="1"/>
      <c r="B4" s="1"/>
      <c r="C4" s="1"/>
      <c r="D4" s="1"/>
      <c r="E4" s="1"/>
      <c r="F4" s="1"/>
      <c r="G4" s="1"/>
      <c r="H4" s="1"/>
      <c r="I4" s="306" t="s">
        <v>137</v>
      </c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7"/>
    </row>
    <row r="5" spans="1:32" ht="12.75">
      <c r="A5" s="300" t="s">
        <v>0</v>
      </c>
      <c r="B5" s="290" t="s">
        <v>1</v>
      </c>
      <c r="C5" s="294" t="s">
        <v>2</v>
      </c>
      <c r="D5" s="304"/>
      <c r="E5" s="294" t="s">
        <v>3</v>
      </c>
      <c r="F5" s="294"/>
      <c r="G5" s="294"/>
      <c r="H5" s="295"/>
      <c r="I5" s="298" t="s">
        <v>4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58"/>
    </row>
    <row r="6" spans="1:32" ht="12.75">
      <c r="A6" s="301"/>
      <c r="B6" s="291"/>
      <c r="C6" s="296"/>
      <c r="D6" s="305"/>
      <c r="E6" s="296"/>
      <c r="F6" s="296"/>
      <c r="G6" s="296"/>
      <c r="H6" s="297"/>
      <c r="I6" s="303">
        <v>1</v>
      </c>
      <c r="J6" s="293"/>
      <c r="K6" s="293"/>
      <c r="L6" s="59" t="s">
        <v>5</v>
      </c>
      <c r="M6" s="293">
        <v>2</v>
      </c>
      <c r="N6" s="293"/>
      <c r="O6" s="293"/>
      <c r="P6" s="59" t="s">
        <v>5</v>
      </c>
      <c r="Q6" s="293">
        <v>3</v>
      </c>
      <c r="R6" s="293"/>
      <c r="S6" s="293"/>
      <c r="T6" s="59" t="s">
        <v>5</v>
      </c>
      <c r="U6" s="293">
        <v>4</v>
      </c>
      <c r="V6" s="293"/>
      <c r="W6" s="293"/>
      <c r="X6" s="60" t="s">
        <v>5</v>
      </c>
      <c r="Y6" s="293">
        <v>5</v>
      </c>
      <c r="Z6" s="293"/>
      <c r="AA6" s="293"/>
      <c r="AB6" s="59" t="s">
        <v>5</v>
      </c>
      <c r="AC6" s="293">
        <v>6</v>
      </c>
      <c r="AD6" s="293"/>
      <c r="AE6" s="293"/>
      <c r="AF6" s="59" t="s">
        <v>5</v>
      </c>
    </row>
    <row r="7" spans="1:32" ht="23.25" thickBot="1">
      <c r="A7" s="302"/>
      <c r="B7" s="292"/>
      <c r="C7" s="63" t="s">
        <v>6</v>
      </c>
      <c r="D7" s="64" t="s">
        <v>7</v>
      </c>
      <c r="E7" s="63" t="s">
        <v>8</v>
      </c>
      <c r="F7" s="65" t="s">
        <v>9</v>
      </c>
      <c r="G7" s="66" t="s">
        <v>10</v>
      </c>
      <c r="H7" s="66" t="s">
        <v>43</v>
      </c>
      <c r="I7" s="65" t="s">
        <v>9</v>
      </c>
      <c r="J7" s="66" t="s">
        <v>10</v>
      </c>
      <c r="K7" s="67" t="s">
        <v>119</v>
      </c>
      <c r="L7" s="68"/>
      <c r="M7" s="65" t="s">
        <v>9</v>
      </c>
      <c r="N7" s="66" t="s">
        <v>10</v>
      </c>
      <c r="O7" s="67" t="s">
        <v>119</v>
      </c>
      <c r="P7" s="68"/>
      <c r="Q7" s="65" t="s">
        <v>9</v>
      </c>
      <c r="R7" s="66" t="s">
        <v>10</v>
      </c>
      <c r="S7" s="67" t="s">
        <v>119</v>
      </c>
      <c r="T7" s="68"/>
      <c r="U7" s="65" t="s">
        <v>9</v>
      </c>
      <c r="V7" s="66" t="s">
        <v>10</v>
      </c>
      <c r="W7" s="67" t="s">
        <v>119</v>
      </c>
      <c r="X7" s="68"/>
      <c r="Y7" s="65" t="s">
        <v>9</v>
      </c>
      <c r="Z7" s="66" t="s">
        <v>10</v>
      </c>
      <c r="AA7" s="67" t="s">
        <v>119</v>
      </c>
      <c r="AB7" s="68"/>
      <c r="AC7" s="65" t="s">
        <v>9</v>
      </c>
      <c r="AD7" s="66" t="s">
        <v>10</v>
      </c>
      <c r="AE7" s="67" t="s">
        <v>119</v>
      </c>
      <c r="AF7" s="69"/>
    </row>
    <row r="8" spans="1:32" ht="15" customHeight="1" thickBot="1">
      <c r="A8" s="267" t="s">
        <v>146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1:32" ht="33.75">
      <c r="A9" s="70">
        <v>1</v>
      </c>
      <c r="B9" s="71" t="s">
        <v>35</v>
      </c>
      <c r="C9" s="72"/>
      <c r="D9" s="73">
        <v>4</v>
      </c>
      <c r="E9" s="74">
        <f>SUM(F9,G9,H9)</f>
        <v>30</v>
      </c>
      <c r="F9" s="75">
        <f aca="true" t="shared" si="0" ref="F9:H11">SUM(I9,M9,Q9,U9,Y9,AC9)</f>
        <v>15</v>
      </c>
      <c r="G9" s="75">
        <f t="shared" si="0"/>
        <v>0</v>
      </c>
      <c r="H9" s="76">
        <f t="shared" si="0"/>
        <v>15</v>
      </c>
      <c r="I9" s="72"/>
      <c r="J9" s="77"/>
      <c r="K9" s="77"/>
      <c r="L9" s="78"/>
      <c r="M9" s="72"/>
      <c r="N9" s="79"/>
      <c r="O9" s="77"/>
      <c r="P9" s="78"/>
      <c r="Q9" s="72"/>
      <c r="R9" s="79"/>
      <c r="S9" s="77"/>
      <c r="T9" s="78"/>
      <c r="U9" s="72">
        <v>15</v>
      </c>
      <c r="V9" s="79"/>
      <c r="W9" s="77">
        <v>15</v>
      </c>
      <c r="X9" s="78">
        <v>3</v>
      </c>
      <c r="Y9" s="72"/>
      <c r="Z9" s="79"/>
      <c r="AA9" s="80"/>
      <c r="AB9" s="78"/>
      <c r="AC9" s="72"/>
      <c r="AD9" s="79"/>
      <c r="AE9" s="80"/>
      <c r="AF9" s="78"/>
    </row>
    <row r="10" spans="1:32" ht="22.5">
      <c r="A10" s="70">
        <v>2</v>
      </c>
      <c r="B10" s="71" t="s">
        <v>28</v>
      </c>
      <c r="C10" s="81">
        <v>3</v>
      </c>
      <c r="D10" s="82">
        <v>3</v>
      </c>
      <c r="E10" s="83">
        <f>SUM(F10,G10,H10)</f>
        <v>30</v>
      </c>
      <c r="F10" s="84">
        <f t="shared" si="0"/>
        <v>15</v>
      </c>
      <c r="G10" s="84">
        <f t="shared" si="0"/>
        <v>0</v>
      </c>
      <c r="H10" s="85">
        <f t="shared" si="0"/>
        <v>15</v>
      </c>
      <c r="I10" s="81"/>
      <c r="J10" s="86"/>
      <c r="K10" s="86"/>
      <c r="L10" s="87"/>
      <c r="M10" s="81"/>
      <c r="N10" s="88"/>
      <c r="O10" s="86"/>
      <c r="P10" s="87"/>
      <c r="Q10" s="81">
        <v>15</v>
      </c>
      <c r="R10" s="88"/>
      <c r="S10" s="86">
        <v>15</v>
      </c>
      <c r="T10" s="87">
        <v>3</v>
      </c>
      <c r="U10" s="81"/>
      <c r="V10" s="79"/>
      <c r="W10" s="77"/>
      <c r="X10" s="78"/>
      <c r="Y10" s="72"/>
      <c r="Z10" s="79"/>
      <c r="AA10" s="80"/>
      <c r="AB10" s="78"/>
      <c r="AC10" s="72"/>
      <c r="AD10" s="79"/>
      <c r="AE10" s="80"/>
      <c r="AF10" s="78"/>
    </row>
    <row r="11" spans="1:32" ht="22.5">
      <c r="A11" s="70">
        <v>3</v>
      </c>
      <c r="B11" s="71" t="s">
        <v>24</v>
      </c>
      <c r="C11" s="81">
        <v>2</v>
      </c>
      <c r="D11" s="89">
        <v>2</v>
      </c>
      <c r="E11" s="83">
        <f>SUM(F11,G11,H11)</f>
        <v>45</v>
      </c>
      <c r="F11" s="84">
        <f t="shared" si="0"/>
        <v>15</v>
      </c>
      <c r="G11" s="84">
        <f t="shared" si="0"/>
        <v>0</v>
      </c>
      <c r="H11" s="85">
        <f t="shared" si="0"/>
        <v>30</v>
      </c>
      <c r="I11" s="81"/>
      <c r="J11" s="86"/>
      <c r="K11" s="86"/>
      <c r="L11" s="87"/>
      <c r="M11" s="81">
        <v>15</v>
      </c>
      <c r="N11" s="88"/>
      <c r="O11" s="86">
        <v>30</v>
      </c>
      <c r="P11" s="87">
        <v>3</v>
      </c>
      <c r="Q11" s="81"/>
      <c r="R11" s="88"/>
      <c r="S11" s="86"/>
      <c r="T11" s="87"/>
      <c r="U11" s="81"/>
      <c r="V11" s="79"/>
      <c r="W11" s="77"/>
      <c r="X11" s="78"/>
      <c r="Y11" s="72"/>
      <c r="Z11" s="79"/>
      <c r="AA11" s="80"/>
      <c r="AB11" s="78"/>
      <c r="AC11" s="72"/>
      <c r="AD11" s="79"/>
      <c r="AE11" s="80"/>
      <c r="AF11" s="78"/>
    </row>
    <row r="12" spans="1:32" ht="33.75">
      <c r="A12" s="70">
        <v>4</v>
      </c>
      <c r="B12" s="71" t="s">
        <v>59</v>
      </c>
      <c r="C12" s="81">
        <v>3</v>
      </c>
      <c r="D12" s="89">
        <v>3</v>
      </c>
      <c r="E12" s="83">
        <f aca="true" t="shared" si="1" ref="E12:E18">SUM(F12,G12,H12)</f>
        <v>45</v>
      </c>
      <c r="F12" s="84">
        <f aca="true" t="shared" si="2" ref="F12:F18">SUM(I12,M12,Q12,U12,Y12,AC12)</f>
        <v>15</v>
      </c>
      <c r="G12" s="84">
        <f aca="true" t="shared" si="3" ref="G12:G18">SUM(J12,N12,R12,V12,Z12,AD12)</f>
        <v>0</v>
      </c>
      <c r="H12" s="85">
        <f aca="true" t="shared" si="4" ref="H12:H18">SUM(K12,O12,S12,W12,AA12,AE12)</f>
        <v>30</v>
      </c>
      <c r="I12" s="81"/>
      <c r="J12" s="86"/>
      <c r="K12" s="86"/>
      <c r="L12" s="87"/>
      <c r="M12" s="81"/>
      <c r="N12" s="88"/>
      <c r="O12" s="86"/>
      <c r="P12" s="87"/>
      <c r="Q12" s="81">
        <v>15</v>
      </c>
      <c r="R12" s="88"/>
      <c r="S12" s="86">
        <v>30</v>
      </c>
      <c r="T12" s="87">
        <v>4</v>
      </c>
      <c r="U12" s="81"/>
      <c r="V12" s="79"/>
      <c r="W12" s="77"/>
      <c r="X12" s="78"/>
      <c r="Y12" s="72"/>
      <c r="Z12" s="79"/>
      <c r="AA12" s="80"/>
      <c r="AB12" s="78"/>
      <c r="AC12" s="72"/>
      <c r="AD12" s="79"/>
      <c r="AE12" s="80"/>
      <c r="AF12" s="78"/>
    </row>
    <row r="13" spans="1:32" ht="22.5">
      <c r="A13" s="70">
        <v>5</v>
      </c>
      <c r="B13" s="71" t="s">
        <v>34</v>
      </c>
      <c r="C13" s="81"/>
      <c r="D13" s="89">
        <v>3</v>
      </c>
      <c r="E13" s="83">
        <f t="shared" si="1"/>
        <v>15</v>
      </c>
      <c r="F13" s="84">
        <f t="shared" si="2"/>
        <v>0</v>
      </c>
      <c r="G13" s="84">
        <f t="shared" si="3"/>
        <v>0</v>
      </c>
      <c r="H13" s="85">
        <f t="shared" si="4"/>
        <v>15</v>
      </c>
      <c r="I13" s="81"/>
      <c r="J13" s="86"/>
      <c r="K13" s="86"/>
      <c r="L13" s="87"/>
      <c r="M13" s="81"/>
      <c r="N13" s="88"/>
      <c r="O13" s="86"/>
      <c r="P13" s="87"/>
      <c r="Q13" s="81"/>
      <c r="R13" s="88"/>
      <c r="S13" s="86">
        <v>15</v>
      </c>
      <c r="T13" s="87">
        <v>1</v>
      </c>
      <c r="U13" s="81"/>
      <c r="V13" s="79"/>
      <c r="W13" s="77"/>
      <c r="X13" s="78"/>
      <c r="Y13" s="72"/>
      <c r="Z13" s="79"/>
      <c r="AA13" s="80"/>
      <c r="AB13" s="78"/>
      <c r="AC13" s="72"/>
      <c r="AD13" s="79"/>
      <c r="AE13" s="80"/>
      <c r="AF13" s="78"/>
    </row>
    <row r="14" spans="1:32" ht="33.75">
      <c r="A14" s="70">
        <v>6</v>
      </c>
      <c r="B14" s="71" t="s">
        <v>33</v>
      </c>
      <c r="C14" s="81"/>
      <c r="D14" s="89">
        <v>4</v>
      </c>
      <c r="E14" s="83">
        <f t="shared" si="1"/>
        <v>15</v>
      </c>
      <c r="F14" s="84">
        <f t="shared" si="2"/>
        <v>0</v>
      </c>
      <c r="G14" s="84">
        <f t="shared" si="3"/>
        <v>0</v>
      </c>
      <c r="H14" s="85">
        <f t="shared" si="4"/>
        <v>15</v>
      </c>
      <c r="I14" s="81"/>
      <c r="J14" s="86"/>
      <c r="K14" s="86"/>
      <c r="L14" s="87"/>
      <c r="M14" s="81"/>
      <c r="N14" s="88"/>
      <c r="O14" s="86"/>
      <c r="P14" s="87"/>
      <c r="Q14" s="81"/>
      <c r="R14" s="88"/>
      <c r="S14" s="86"/>
      <c r="T14" s="87"/>
      <c r="U14" s="81"/>
      <c r="V14" s="79"/>
      <c r="W14" s="77">
        <v>15</v>
      </c>
      <c r="X14" s="78">
        <v>1</v>
      </c>
      <c r="Y14" s="72"/>
      <c r="Z14" s="79"/>
      <c r="AA14" s="80"/>
      <c r="AB14" s="78"/>
      <c r="AC14" s="72"/>
      <c r="AD14" s="79"/>
      <c r="AE14" s="80"/>
      <c r="AF14" s="78"/>
    </row>
    <row r="15" spans="1:32" ht="45">
      <c r="A15" s="70">
        <v>7</v>
      </c>
      <c r="B15" s="71" t="s">
        <v>121</v>
      </c>
      <c r="C15" s="81"/>
      <c r="D15" s="89">
        <v>1</v>
      </c>
      <c r="E15" s="83">
        <f>SUM(F15,G15,H15)</f>
        <v>45</v>
      </c>
      <c r="F15" s="84">
        <f t="shared" si="2"/>
        <v>15</v>
      </c>
      <c r="G15" s="84">
        <f t="shared" si="3"/>
        <v>30</v>
      </c>
      <c r="H15" s="85">
        <f>SUM(K15,O15,S15,W15,AA15,AE15)</f>
        <v>0</v>
      </c>
      <c r="I15" s="81">
        <v>15</v>
      </c>
      <c r="J15" s="86">
        <v>30</v>
      </c>
      <c r="K15" s="86"/>
      <c r="L15" s="87">
        <v>3</v>
      </c>
      <c r="M15" s="81"/>
      <c r="N15" s="86"/>
      <c r="O15" s="86"/>
      <c r="P15" s="90"/>
      <c r="Q15" s="81"/>
      <c r="R15" s="88"/>
      <c r="S15" s="86"/>
      <c r="T15" s="87"/>
      <c r="U15" s="81"/>
      <c r="V15" s="79"/>
      <c r="W15" s="77"/>
      <c r="X15" s="78"/>
      <c r="Y15" s="72"/>
      <c r="Z15" s="79"/>
      <c r="AA15" s="80"/>
      <c r="AB15" s="78"/>
      <c r="AC15" s="72"/>
      <c r="AD15" s="79"/>
      <c r="AE15" s="80"/>
      <c r="AF15" s="78"/>
    </row>
    <row r="16" spans="1:32" ht="22.5">
      <c r="A16" s="70">
        <v>8</v>
      </c>
      <c r="B16" s="71" t="s">
        <v>136</v>
      </c>
      <c r="C16" s="81"/>
      <c r="D16" s="89">
        <v>3</v>
      </c>
      <c r="E16" s="83">
        <f t="shared" si="1"/>
        <v>45</v>
      </c>
      <c r="F16" s="84">
        <f t="shared" si="2"/>
        <v>15</v>
      </c>
      <c r="G16" s="84">
        <f t="shared" si="3"/>
        <v>0</v>
      </c>
      <c r="H16" s="85">
        <f t="shared" si="4"/>
        <v>30</v>
      </c>
      <c r="I16" s="81"/>
      <c r="J16" s="86"/>
      <c r="K16" s="86"/>
      <c r="L16" s="87"/>
      <c r="M16" s="81"/>
      <c r="N16" s="88"/>
      <c r="O16" s="86"/>
      <c r="P16" s="87"/>
      <c r="Q16" s="81">
        <v>15</v>
      </c>
      <c r="R16" s="88"/>
      <c r="S16" s="86">
        <v>30</v>
      </c>
      <c r="T16" s="87">
        <v>3</v>
      </c>
      <c r="U16" s="81"/>
      <c r="V16" s="79"/>
      <c r="W16" s="77"/>
      <c r="X16" s="78"/>
      <c r="Y16" s="72"/>
      <c r="Z16" s="79"/>
      <c r="AA16" s="80"/>
      <c r="AB16" s="78"/>
      <c r="AC16" s="72"/>
      <c r="AD16" s="79"/>
      <c r="AE16" s="80"/>
      <c r="AF16" s="78"/>
    </row>
    <row r="17" spans="1:32" ht="21.75" customHeight="1">
      <c r="A17" s="70">
        <v>9</v>
      </c>
      <c r="B17" s="71" t="s">
        <v>19</v>
      </c>
      <c r="C17" s="81">
        <v>1</v>
      </c>
      <c r="D17" s="89">
        <v>1</v>
      </c>
      <c r="E17" s="83">
        <f t="shared" si="1"/>
        <v>45</v>
      </c>
      <c r="F17" s="84">
        <f t="shared" si="2"/>
        <v>30</v>
      </c>
      <c r="G17" s="84">
        <f t="shared" si="3"/>
        <v>15</v>
      </c>
      <c r="H17" s="85">
        <f t="shared" si="4"/>
        <v>0</v>
      </c>
      <c r="I17" s="81">
        <v>30</v>
      </c>
      <c r="J17" s="86">
        <v>15</v>
      </c>
      <c r="K17" s="86"/>
      <c r="L17" s="87">
        <v>4</v>
      </c>
      <c r="M17" s="81"/>
      <c r="N17" s="88"/>
      <c r="O17" s="86"/>
      <c r="P17" s="87"/>
      <c r="Q17" s="81"/>
      <c r="R17" s="88"/>
      <c r="S17" s="86"/>
      <c r="T17" s="87"/>
      <c r="U17" s="81"/>
      <c r="V17" s="79"/>
      <c r="W17" s="77"/>
      <c r="X17" s="78"/>
      <c r="Y17" s="72"/>
      <c r="Z17" s="79"/>
      <c r="AA17" s="80"/>
      <c r="AB17" s="78"/>
      <c r="AC17" s="72"/>
      <c r="AD17" s="79"/>
      <c r="AE17" s="80"/>
      <c r="AF17" s="78"/>
    </row>
    <row r="18" spans="1:32" ht="12.75">
      <c r="A18" s="70">
        <v>10</v>
      </c>
      <c r="B18" s="71" t="s">
        <v>18</v>
      </c>
      <c r="C18" s="81"/>
      <c r="D18" s="89">
        <v>1</v>
      </c>
      <c r="E18" s="83">
        <f t="shared" si="1"/>
        <v>30</v>
      </c>
      <c r="F18" s="84">
        <f t="shared" si="2"/>
        <v>15</v>
      </c>
      <c r="G18" s="84">
        <f t="shared" si="3"/>
        <v>15</v>
      </c>
      <c r="H18" s="85">
        <f t="shared" si="4"/>
        <v>0</v>
      </c>
      <c r="I18" s="81">
        <v>15</v>
      </c>
      <c r="J18" s="86">
        <v>15</v>
      </c>
      <c r="K18" s="86"/>
      <c r="L18" s="87">
        <v>3</v>
      </c>
      <c r="M18" s="81"/>
      <c r="N18" s="88"/>
      <c r="O18" s="86"/>
      <c r="P18" s="87"/>
      <c r="Q18" s="81"/>
      <c r="R18" s="88"/>
      <c r="S18" s="86"/>
      <c r="T18" s="87"/>
      <c r="U18" s="81"/>
      <c r="V18" s="79"/>
      <c r="W18" s="77"/>
      <c r="X18" s="78"/>
      <c r="Y18" s="72"/>
      <c r="Z18" s="79"/>
      <c r="AA18" s="80"/>
      <c r="AB18" s="78"/>
      <c r="AC18" s="72"/>
      <c r="AD18" s="79"/>
      <c r="AE18" s="80"/>
      <c r="AF18" s="78"/>
    </row>
    <row r="19" spans="1:32" ht="33.75">
      <c r="A19" s="70">
        <v>11</v>
      </c>
      <c r="B19" s="71" t="s">
        <v>32</v>
      </c>
      <c r="C19" s="81"/>
      <c r="D19" s="89">
        <v>3</v>
      </c>
      <c r="E19" s="83">
        <f aca="true" t="shared" si="5" ref="E19:E24">SUM(F19,G19,H19)</f>
        <v>45</v>
      </c>
      <c r="F19" s="84">
        <f aca="true" t="shared" si="6" ref="F19:F24">SUM(I19,M19,Q19,U19,Y19,AC19)</f>
        <v>15</v>
      </c>
      <c r="G19" s="84">
        <f aca="true" t="shared" si="7" ref="G19:G24">SUM(J19,N19,R19,V19,Z19,AD19)</f>
        <v>30</v>
      </c>
      <c r="H19" s="85">
        <f aca="true" t="shared" si="8" ref="H19:H24">SUM(K19,O19,S19,W19,AA19,AE19)</f>
        <v>0</v>
      </c>
      <c r="I19" s="81"/>
      <c r="J19" s="86"/>
      <c r="K19" s="86"/>
      <c r="L19" s="87"/>
      <c r="M19" s="81"/>
      <c r="N19" s="88"/>
      <c r="O19" s="86"/>
      <c r="P19" s="87"/>
      <c r="Q19" s="81">
        <v>15</v>
      </c>
      <c r="R19" s="88">
        <v>30</v>
      </c>
      <c r="S19" s="86"/>
      <c r="T19" s="87">
        <v>3</v>
      </c>
      <c r="U19" s="81"/>
      <c r="V19" s="79"/>
      <c r="W19" s="77"/>
      <c r="X19" s="78"/>
      <c r="Y19" s="72"/>
      <c r="Z19" s="79"/>
      <c r="AA19" s="80"/>
      <c r="AB19" s="78"/>
      <c r="AC19" s="72"/>
      <c r="AD19" s="79"/>
      <c r="AE19" s="80"/>
      <c r="AF19" s="78"/>
    </row>
    <row r="20" spans="1:32" ht="22.5">
      <c r="A20" s="70">
        <v>12</v>
      </c>
      <c r="B20" s="71" t="s">
        <v>20</v>
      </c>
      <c r="C20" s="81"/>
      <c r="D20" s="89">
        <v>1.2</v>
      </c>
      <c r="E20" s="83">
        <f t="shared" si="5"/>
        <v>60</v>
      </c>
      <c r="F20" s="84">
        <f t="shared" si="6"/>
        <v>30</v>
      </c>
      <c r="G20" s="84">
        <f t="shared" si="7"/>
        <v>30</v>
      </c>
      <c r="H20" s="85">
        <f t="shared" si="8"/>
        <v>0</v>
      </c>
      <c r="I20" s="81">
        <v>15</v>
      </c>
      <c r="J20" s="86">
        <v>15</v>
      </c>
      <c r="K20" s="86"/>
      <c r="L20" s="87">
        <v>2</v>
      </c>
      <c r="M20" s="81">
        <v>15</v>
      </c>
      <c r="N20" s="88">
        <v>15</v>
      </c>
      <c r="O20" s="86"/>
      <c r="P20" s="87">
        <v>2</v>
      </c>
      <c r="Q20" s="81"/>
      <c r="R20" s="88"/>
      <c r="S20" s="86"/>
      <c r="T20" s="87"/>
      <c r="U20" s="81"/>
      <c r="V20" s="79"/>
      <c r="W20" s="77"/>
      <c r="X20" s="78"/>
      <c r="Y20" s="72"/>
      <c r="Z20" s="79"/>
      <c r="AA20" s="80"/>
      <c r="AB20" s="78"/>
      <c r="AC20" s="72"/>
      <c r="AD20" s="79"/>
      <c r="AE20" s="80"/>
      <c r="AF20" s="78"/>
    </row>
    <row r="21" spans="1:32" ht="12.75">
      <c r="A21" s="70">
        <v>13</v>
      </c>
      <c r="B21" s="71" t="s">
        <v>52</v>
      </c>
      <c r="C21" s="81"/>
      <c r="D21" s="89">
        <v>2</v>
      </c>
      <c r="E21" s="83">
        <f t="shared" si="5"/>
        <v>45</v>
      </c>
      <c r="F21" s="84">
        <f t="shared" si="6"/>
        <v>15</v>
      </c>
      <c r="G21" s="84">
        <f t="shared" si="7"/>
        <v>0</v>
      </c>
      <c r="H21" s="85">
        <f t="shared" si="8"/>
        <v>30</v>
      </c>
      <c r="I21" s="81"/>
      <c r="J21" s="86"/>
      <c r="K21" s="86"/>
      <c r="L21" s="87"/>
      <c r="M21" s="81">
        <v>15</v>
      </c>
      <c r="N21" s="88"/>
      <c r="O21" s="86">
        <v>30</v>
      </c>
      <c r="P21" s="87">
        <v>3</v>
      </c>
      <c r="Q21" s="81"/>
      <c r="R21" s="88"/>
      <c r="S21" s="86"/>
      <c r="T21" s="87"/>
      <c r="U21" s="81"/>
      <c r="V21" s="79"/>
      <c r="W21" s="77"/>
      <c r="X21" s="78"/>
      <c r="Y21" s="72"/>
      <c r="Z21" s="79"/>
      <c r="AA21" s="80"/>
      <c r="AB21" s="78"/>
      <c r="AC21" s="72"/>
      <c r="AD21" s="79"/>
      <c r="AE21" s="80"/>
      <c r="AF21" s="78"/>
    </row>
    <row r="22" spans="1:32" ht="22.5">
      <c r="A22" s="70">
        <v>14</v>
      </c>
      <c r="B22" s="71" t="s">
        <v>53</v>
      </c>
      <c r="C22" s="81"/>
      <c r="D22" s="89">
        <v>2</v>
      </c>
      <c r="E22" s="83">
        <f t="shared" si="5"/>
        <v>45</v>
      </c>
      <c r="F22" s="84">
        <f t="shared" si="6"/>
        <v>15</v>
      </c>
      <c r="G22" s="84">
        <f t="shared" si="7"/>
        <v>30</v>
      </c>
      <c r="H22" s="85">
        <f t="shared" si="8"/>
        <v>0</v>
      </c>
      <c r="I22" s="81"/>
      <c r="J22" s="86"/>
      <c r="K22" s="86"/>
      <c r="L22" s="87"/>
      <c r="M22" s="81">
        <v>15</v>
      </c>
      <c r="N22" s="88">
        <v>30</v>
      </c>
      <c r="O22" s="86"/>
      <c r="P22" s="87">
        <v>3</v>
      </c>
      <c r="Q22" s="81"/>
      <c r="R22" s="88"/>
      <c r="S22" s="86"/>
      <c r="T22" s="87"/>
      <c r="U22" s="81"/>
      <c r="V22" s="79"/>
      <c r="W22" s="77"/>
      <c r="X22" s="78"/>
      <c r="Y22" s="72"/>
      <c r="Z22" s="79"/>
      <c r="AA22" s="80"/>
      <c r="AB22" s="78"/>
      <c r="AC22" s="72"/>
      <c r="AD22" s="79"/>
      <c r="AE22" s="80"/>
      <c r="AF22" s="78"/>
    </row>
    <row r="23" spans="1:32" ht="12.75">
      <c r="A23" s="70">
        <v>15</v>
      </c>
      <c r="B23" s="71" t="s">
        <v>54</v>
      </c>
      <c r="C23" s="81"/>
      <c r="D23" s="89">
        <v>1</v>
      </c>
      <c r="E23" s="83">
        <f t="shared" si="5"/>
        <v>30</v>
      </c>
      <c r="F23" s="84">
        <f t="shared" si="6"/>
        <v>15</v>
      </c>
      <c r="G23" s="84">
        <f t="shared" si="7"/>
        <v>15</v>
      </c>
      <c r="H23" s="85">
        <f t="shared" si="8"/>
        <v>0</v>
      </c>
      <c r="I23" s="81">
        <v>15</v>
      </c>
      <c r="J23" s="86">
        <v>15</v>
      </c>
      <c r="K23" s="86"/>
      <c r="L23" s="87">
        <v>2</v>
      </c>
      <c r="M23" s="81"/>
      <c r="N23" s="88"/>
      <c r="O23" s="86"/>
      <c r="P23" s="87"/>
      <c r="Q23" s="81"/>
      <c r="R23" s="88"/>
      <c r="S23" s="86"/>
      <c r="T23" s="87"/>
      <c r="U23" s="81"/>
      <c r="V23" s="79"/>
      <c r="W23" s="77"/>
      <c r="X23" s="78"/>
      <c r="Y23" s="72"/>
      <c r="Z23" s="79"/>
      <c r="AA23" s="80"/>
      <c r="AB23" s="78"/>
      <c r="AC23" s="72"/>
      <c r="AD23" s="79"/>
      <c r="AE23" s="80"/>
      <c r="AF23" s="78"/>
    </row>
    <row r="24" spans="1:32" ht="22.5">
      <c r="A24" s="70">
        <v>16</v>
      </c>
      <c r="B24" s="71" t="s">
        <v>38</v>
      </c>
      <c r="C24" s="81"/>
      <c r="D24" s="89">
        <v>2</v>
      </c>
      <c r="E24" s="83">
        <f t="shared" si="5"/>
        <v>30</v>
      </c>
      <c r="F24" s="84">
        <f t="shared" si="6"/>
        <v>15</v>
      </c>
      <c r="G24" s="84">
        <f t="shared" si="7"/>
        <v>0</v>
      </c>
      <c r="H24" s="85">
        <f t="shared" si="8"/>
        <v>15</v>
      </c>
      <c r="I24" s="81"/>
      <c r="J24" s="86"/>
      <c r="K24" s="86"/>
      <c r="L24" s="87"/>
      <c r="M24" s="81">
        <v>15</v>
      </c>
      <c r="N24" s="88"/>
      <c r="O24" s="86">
        <v>15</v>
      </c>
      <c r="P24" s="87">
        <v>2</v>
      </c>
      <c r="Q24" s="81"/>
      <c r="R24" s="88"/>
      <c r="S24" s="86"/>
      <c r="T24" s="87"/>
      <c r="U24" s="81"/>
      <c r="V24" s="79"/>
      <c r="W24" s="77"/>
      <c r="X24" s="78"/>
      <c r="Y24" s="72"/>
      <c r="Z24" s="79"/>
      <c r="AA24" s="80"/>
      <c r="AB24" s="78"/>
      <c r="AC24" s="72"/>
      <c r="AD24" s="79"/>
      <c r="AE24" s="80"/>
      <c r="AF24" s="78"/>
    </row>
    <row r="25" spans="1:32" ht="45.75" thickBot="1">
      <c r="A25" s="91">
        <v>17</v>
      </c>
      <c r="B25" s="92" t="s">
        <v>153</v>
      </c>
      <c r="C25" s="93">
        <v>5</v>
      </c>
      <c r="D25" s="94" t="s">
        <v>56</v>
      </c>
      <c r="E25" s="95">
        <f>SUM(F25,G25,H25)</f>
        <v>120</v>
      </c>
      <c r="F25" s="96">
        <f>SUM(I25,M25,Q25,U25,Y25,AC25)</f>
        <v>0</v>
      </c>
      <c r="G25" s="96">
        <f>SUM(J25,N25,R25,V25,Z25,AD25)</f>
        <v>0</v>
      </c>
      <c r="H25" s="97">
        <f>SUM(K25,O25,S25,W25,AA25,AE25)</f>
        <v>120</v>
      </c>
      <c r="I25" s="93"/>
      <c r="J25" s="98"/>
      <c r="K25" s="98"/>
      <c r="L25" s="99"/>
      <c r="M25" s="93"/>
      <c r="N25" s="100"/>
      <c r="O25" s="101">
        <v>30</v>
      </c>
      <c r="P25" s="102">
        <v>2</v>
      </c>
      <c r="Q25" s="93"/>
      <c r="R25" s="100"/>
      <c r="S25" s="101">
        <v>30</v>
      </c>
      <c r="T25" s="102">
        <v>2</v>
      </c>
      <c r="U25" s="93"/>
      <c r="V25" s="100"/>
      <c r="W25" s="101">
        <v>30</v>
      </c>
      <c r="X25" s="102">
        <v>2</v>
      </c>
      <c r="Y25" s="93"/>
      <c r="Z25" s="100"/>
      <c r="AA25" s="101">
        <v>30</v>
      </c>
      <c r="AB25" s="102">
        <v>2</v>
      </c>
      <c r="AC25" s="103"/>
      <c r="AD25" s="104"/>
      <c r="AE25" s="105"/>
      <c r="AF25" s="106"/>
    </row>
    <row r="26" spans="1:32" ht="13.5" thickBot="1">
      <c r="A26" s="267" t="s">
        <v>13</v>
      </c>
      <c r="B26" s="268"/>
      <c r="C26" s="268"/>
      <c r="D26" s="269"/>
      <c r="E26" s="107">
        <f>SUM(E9:E25)</f>
        <v>720</v>
      </c>
      <c r="F26" s="108">
        <f>SUM(F9:F25)</f>
        <v>240</v>
      </c>
      <c r="G26" s="108">
        <f>SUM(G9:G25)</f>
        <v>165</v>
      </c>
      <c r="H26" s="109">
        <f>SUM(H9:H25)</f>
        <v>315</v>
      </c>
      <c r="I26" s="107">
        <f aca="true" t="shared" si="9" ref="I26:AF26">SUM(I9:I25)</f>
        <v>90</v>
      </c>
      <c r="J26" s="108">
        <f t="shared" si="9"/>
        <v>90</v>
      </c>
      <c r="K26" s="109">
        <f t="shared" si="9"/>
        <v>0</v>
      </c>
      <c r="L26" s="110">
        <f t="shared" si="9"/>
        <v>14</v>
      </c>
      <c r="M26" s="107">
        <f t="shared" si="9"/>
        <v>75</v>
      </c>
      <c r="N26" s="108">
        <f t="shared" si="9"/>
        <v>45</v>
      </c>
      <c r="O26" s="109">
        <f t="shared" si="9"/>
        <v>105</v>
      </c>
      <c r="P26" s="111">
        <f>SUM(P9:P25)</f>
        <v>15</v>
      </c>
      <c r="Q26" s="112">
        <f t="shared" si="9"/>
        <v>60</v>
      </c>
      <c r="R26" s="108">
        <f t="shared" si="9"/>
        <v>30</v>
      </c>
      <c r="S26" s="109">
        <f t="shared" si="9"/>
        <v>120</v>
      </c>
      <c r="T26" s="111">
        <f>SUM(T9:T25)</f>
        <v>16</v>
      </c>
      <c r="U26" s="112">
        <f t="shared" si="9"/>
        <v>15</v>
      </c>
      <c r="V26" s="108">
        <f t="shared" si="9"/>
        <v>0</v>
      </c>
      <c r="W26" s="113">
        <f t="shared" si="9"/>
        <v>60</v>
      </c>
      <c r="X26" s="114">
        <f t="shared" si="9"/>
        <v>6</v>
      </c>
      <c r="Y26" s="112">
        <f t="shared" si="9"/>
        <v>0</v>
      </c>
      <c r="Z26" s="108">
        <f t="shared" si="9"/>
        <v>0</v>
      </c>
      <c r="AA26" s="113">
        <f t="shared" si="9"/>
        <v>30</v>
      </c>
      <c r="AB26" s="114">
        <f t="shared" si="9"/>
        <v>2</v>
      </c>
      <c r="AC26" s="112">
        <f t="shared" si="9"/>
        <v>0</v>
      </c>
      <c r="AD26" s="108">
        <f t="shared" si="9"/>
        <v>0</v>
      </c>
      <c r="AE26" s="109">
        <f t="shared" si="9"/>
        <v>0</v>
      </c>
      <c r="AF26" s="115">
        <f t="shared" si="9"/>
        <v>0</v>
      </c>
    </row>
    <row r="27" spans="1:32" ht="15" customHeight="1" thickBot="1">
      <c r="A27" s="267" t="s">
        <v>144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1:32" ht="15" customHeight="1">
      <c r="A28" s="116">
        <v>18</v>
      </c>
      <c r="B28" s="117" t="s">
        <v>36</v>
      </c>
      <c r="C28" s="118"/>
      <c r="D28" s="119">
        <v>4</v>
      </c>
      <c r="E28" s="120">
        <f aca="true" t="shared" si="10" ref="E28:E35">SUM(F28,G28,H28)</f>
        <v>30</v>
      </c>
      <c r="F28" s="121">
        <f aca="true" t="shared" si="11" ref="F28:H29">SUM(I28,M28,Q28,U28,Y28,AC28)</f>
        <v>0</v>
      </c>
      <c r="G28" s="121">
        <f t="shared" si="11"/>
        <v>0</v>
      </c>
      <c r="H28" s="122">
        <f t="shared" si="11"/>
        <v>30</v>
      </c>
      <c r="I28" s="72"/>
      <c r="J28" s="77"/>
      <c r="K28" s="80"/>
      <c r="L28" s="78"/>
      <c r="M28" s="72"/>
      <c r="N28" s="79"/>
      <c r="O28" s="80"/>
      <c r="P28" s="78"/>
      <c r="Q28" s="72"/>
      <c r="R28" s="79"/>
      <c r="S28" s="80"/>
      <c r="T28" s="78"/>
      <c r="U28" s="72"/>
      <c r="V28" s="79"/>
      <c r="W28" s="80">
        <v>30</v>
      </c>
      <c r="X28" s="78">
        <v>2</v>
      </c>
      <c r="Y28" s="72"/>
      <c r="Z28" s="79"/>
      <c r="AA28" s="80"/>
      <c r="AB28" s="78"/>
      <c r="AC28" s="123"/>
      <c r="AD28" s="124"/>
      <c r="AE28" s="125"/>
      <c r="AF28" s="126"/>
    </row>
    <row r="29" spans="1:32" ht="21.75" customHeight="1">
      <c r="A29" s="127">
        <v>19</v>
      </c>
      <c r="B29" s="117" t="s">
        <v>22</v>
      </c>
      <c r="C29" s="128"/>
      <c r="D29" s="82">
        <v>1.2</v>
      </c>
      <c r="E29" s="74">
        <f t="shared" si="10"/>
        <v>60</v>
      </c>
      <c r="F29" s="75">
        <f t="shared" si="11"/>
        <v>0</v>
      </c>
      <c r="G29" s="75">
        <f t="shared" si="11"/>
        <v>0</v>
      </c>
      <c r="H29" s="76">
        <f t="shared" si="11"/>
        <v>60</v>
      </c>
      <c r="I29" s="81"/>
      <c r="J29" s="86"/>
      <c r="K29" s="89">
        <v>30</v>
      </c>
      <c r="L29" s="87">
        <v>2</v>
      </c>
      <c r="M29" s="81"/>
      <c r="N29" s="88"/>
      <c r="O29" s="89">
        <v>30</v>
      </c>
      <c r="P29" s="87">
        <v>2</v>
      </c>
      <c r="Q29" s="81"/>
      <c r="R29" s="88"/>
      <c r="S29" s="89"/>
      <c r="T29" s="87"/>
      <c r="U29" s="81"/>
      <c r="V29" s="88"/>
      <c r="W29" s="89"/>
      <c r="X29" s="87"/>
      <c r="Y29" s="81"/>
      <c r="Z29" s="88"/>
      <c r="AA29" s="89"/>
      <c r="AB29" s="87"/>
      <c r="AC29" s="129"/>
      <c r="AD29" s="130"/>
      <c r="AE29" s="131"/>
      <c r="AF29" s="132"/>
    </row>
    <row r="30" spans="1:32" ht="16.5" customHeight="1">
      <c r="A30" s="116">
        <v>20</v>
      </c>
      <c r="B30" s="133" t="s">
        <v>58</v>
      </c>
      <c r="C30" s="128">
        <v>3</v>
      </c>
      <c r="D30" s="82">
        <v>3</v>
      </c>
      <c r="E30" s="74">
        <f t="shared" si="10"/>
        <v>45</v>
      </c>
      <c r="F30" s="75">
        <f aca="true" t="shared" si="12" ref="F30:H35">SUM(I30,M30,Q30,U30,Y30,AC30)</f>
        <v>30</v>
      </c>
      <c r="G30" s="75">
        <f t="shared" si="12"/>
        <v>0</v>
      </c>
      <c r="H30" s="76">
        <f t="shared" si="12"/>
        <v>15</v>
      </c>
      <c r="I30" s="81"/>
      <c r="J30" s="86"/>
      <c r="K30" s="89"/>
      <c r="L30" s="87"/>
      <c r="M30" s="81"/>
      <c r="N30" s="88"/>
      <c r="O30" s="89"/>
      <c r="P30" s="87"/>
      <c r="Q30" s="81">
        <v>30</v>
      </c>
      <c r="R30" s="88"/>
      <c r="S30" s="89">
        <v>15</v>
      </c>
      <c r="T30" s="87">
        <v>3</v>
      </c>
      <c r="U30" s="81"/>
      <c r="V30" s="88"/>
      <c r="W30" s="89"/>
      <c r="X30" s="87"/>
      <c r="Y30" s="81"/>
      <c r="Z30" s="88"/>
      <c r="AA30" s="89"/>
      <c r="AB30" s="87"/>
      <c r="AC30" s="129"/>
      <c r="AD30" s="130"/>
      <c r="AE30" s="131"/>
      <c r="AF30" s="132"/>
    </row>
    <row r="31" spans="1:32" ht="28.5" customHeight="1">
      <c r="A31" s="127">
        <v>21</v>
      </c>
      <c r="B31" s="133" t="s">
        <v>39</v>
      </c>
      <c r="C31" s="128"/>
      <c r="D31" s="82">
        <v>5</v>
      </c>
      <c r="E31" s="74">
        <f t="shared" si="10"/>
        <v>15</v>
      </c>
      <c r="F31" s="75">
        <f t="shared" si="12"/>
        <v>0</v>
      </c>
      <c r="G31" s="75">
        <f t="shared" si="12"/>
        <v>0</v>
      </c>
      <c r="H31" s="76">
        <f t="shared" si="12"/>
        <v>15</v>
      </c>
      <c r="I31" s="81"/>
      <c r="J31" s="86"/>
      <c r="K31" s="89"/>
      <c r="L31" s="87"/>
      <c r="M31" s="81"/>
      <c r="N31" s="88"/>
      <c r="O31" s="89"/>
      <c r="P31" s="87"/>
      <c r="Q31" s="81"/>
      <c r="R31" s="88"/>
      <c r="S31" s="89"/>
      <c r="T31" s="87"/>
      <c r="U31" s="81"/>
      <c r="V31" s="88"/>
      <c r="W31" s="89"/>
      <c r="X31" s="87"/>
      <c r="Y31" s="81"/>
      <c r="Z31" s="88"/>
      <c r="AA31" s="89">
        <v>15</v>
      </c>
      <c r="AB31" s="87">
        <v>2</v>
      </c>
      <c r="AC31" s="129"/>
      <c r="AD31" s="130"/>
      <c r="AE31" s="131"/>
      <c r="AF31" s="132"/>
    </row>
    <row r="32" spans="1:32" ht="25.5" customHeight="1">
      <c r="A32" s="116">
        <v>22</v>
      </c>
      <c r="B32" s="133" t="s">
        <v>44</v>
      </c>
      <c r="C32" s="128"/>
      <c r="D32" s="82" t="s">
        <v>49</v>
      </c>
      <c r="E32" s="74">
        <f t="shared" si="10"/>
        <v>150</v>
      </c>
      <c r="F32" s="75">
        <f t="shared" si="12"/>
        <v>0</v>
      </c>
      <c r="G32" s="75">
        <f t="shared" si="12"/>
        <v>0</v>
      </c>
      <c r="H32" s="76">
        <f t="shared" si="12"/>
        <v>150</v>
      </c>
      <c r="I32" s="81"/>
      <c r="J32" s="86"/>
      <c r="K32" s="89">
        <v>30</v>
      </c>
      <c r="L32" s="87">
        <v>2</v>
      </c>
      <c r="M32" s="81"/>
      <c r="N32" s="88"/>
      <c r="O32" s="89">
        <v>30</v>
      </c>
      <c r="P32" s="87">
        <v>2</v>
      </c>
      <c r="Q32" s="81"/>
      <c r="R32" s="88"/>
      <c r="S32" s="89">
        <v>30</v>
      </c>
      <c r="T32" s="87">
        <v>2</v>
      </c>
      <c r="U32" s="81"/>
      <c r="V32" s="88"/>
      <c r="W32" s="89">
        <v>30</v>
      </c>
      <c r="X32" s="87">
        <v>2</v>
      </c>
      <c r="Y32" s="81"/>
      <c r="Z32" s="88"/>
      <c r="AA32" s="89">
        <v>30</v>
      </c>
      <c r="AB32" s="87">
        <v>2</v>
      </c>
      <c r="AC32" s="129"/>
      <c r="AD32" s="130"/>
      <c r="AE32" s="131"/>
      <c r="AF32" s="132"/>
    </row>
    <row r="33" spans="1:32" ht="18" customHeight="1">
      <c r="A33" s="127">
        <v>23</v>
      </c>
      <c r="B33" s="133" t="s">
        <v>26</v>
      </c>
      <c r="C33" s="128"/>
      <c r="D33" s="82">
        <v>2.3</v>
      </c>
      <c r="E33" s="74">
        <f t="shared" si="10"/>
        <v>75</v>
      </c>
      <c r="F33" s="75">
        <f t="shared" si="12"/>
        <v>15</v>
      </c>
      <c r="G33" s="75">
        <f t="shared" si="12"/>
        <v>0</v>
      </c>
      <c r="H33" s="76">
        <f t="shared" si="12"/>
        <v>60</v>
      </c>
      <c r="I33" s="81"/>
      <c r="J33" s="86"/>
      <c r="K33" s="89"/>
      <c r="L33" s="87"/>
      <c r="M33" s="81">
        <v>15</v>
      </c>
      <c r="N33" s="88"/>
      <c r="O33" s="89">
        <v>30</v>
      </c>
      <c r="P33" s="87">
        <v>3</v>
      </c>
      <c r="Q33" s="81"/>
      <c r="R33" s="88"/>
      <c r="S33" s="89">
        <v>30</v>
      </c>
      <c r="T33" s="87">
        <v>2</v>
      </c>
      <c r="U33" s="81"/>
      <c r="V33" s="88"/>
      <c r="W33" s="89"/>
      <c r="X33" s="87"/>
      <c r="Y33" s="81"/>
      <c r="Z33" s="88"/>
      <c r="AA33" s="89"/>
      <c r="AB33" s="87"/>
      <c r="AC33" s="129"/>
      <c r="AD33" s="130"/>
      <c r="AE33" s="131"/>
      <c r="AF33" s="132"/>
    </row>
    <row r="34" spans="1:32" ht="15" customHeight="1">
      <c r="A34" s="116">
        <v>24</v>
      </c>
      <c r="B34" s="133" t="s">
        <v>117</v>
      </c>
      <c r="C34" s="128"/>
      <c r="D34" s="82">
        <v>5</v>
      </c>
      <c r="E34" s="74">
        <f>SUM(F34,G34,H34)</f>
        <v>30</v>
      </c>
      <c r="F34" s="75">
        <f>SUM(I34,M34,Q34,U34,Y34,AC34)</f>
        <v>0</v>
      </c>
      <c r="G34" s="75">
        <f>SUM(J34,N34,R34,V34,Z34,AD34)</f>
        <v>0</v>
      </c>
      <c r="H34" s="76">
        <f>SUM(K34,O34,S34,W34,AA34,AE34)</f>
        <v>30</v>
      </c>
      <c r="I34" s="81"/>
      <c r="J34" s="86"/>
      <c r="K34" s="89"/>
      <c r="L34" s="87"/>
      <c r="M34" s="81"/>
      <c r="N34" s="88"/>
      <c r="O34" s="89"/>
      <c r="P34" s="87"/>
      <c r="Q34" s="81"/>
      <c r="R34" s="88"/>
      <c r="S34" s="89"/>
      <c r="T34" s="87"/>
      <c r="U34" s="81"/>
      <c r="V34" s="88"/>
      <c r="W34" s="89"/>
      <c r="X34" s="87"/>
      <c r="Y34" s="81"/>
      <c r="Z34" s="88"/>
      <c r="AA34" s="89">
        <v>30</v>
      </c>
      <c r="AB34" s="87">
        <v>2</v>
      </c>
      <c r="AC34" s="129"/>
      <c r="AD34" s="130"/>
      <c r="AE34" s="131"/>
      <c r="AF34" s="132"/>
    </row>
    <row r="35" spans="1:32" ht="33" customHeight="1">
      <c r="A35" s="116">
        <v>25</v>
      </c>
      <c r="B35" s="133" t="s">
        <v>31</v>
      </c>
      <c r="C35" s="128"/>
      <c r="D35" s="82">
        <v>3</v>
      </c>
      <c r="E35" s="74">
        <f t="shared" si="10"/>
        <v>15</v>
      </c>
      <c r="F35" s="75">
        <f t="shared" si="12"/>
        <v>0</v>
      </c>
      <c r="G35" s="75">
        <f t="shared" si="12"/>
        <v>0</v>
      </c>
      <c r="H35" s="76">
        <f t="shared" si="12"/>
        <v>15</v>
      </c>
      <c r="I35" s="81"/>
      <c r="J35" s="86"/>
      <c r="K35" s="89"/>
      <c r="L35" s="87"/>
      <c r="M35" s="81"/>
      <c r="N35" s="88"/>
      <c r="O35" s="89"/>
      <c r="P35" s="87"/>
      <c r="Q35" s="81"/>
      <c r="R35" s="88"/>
      <c r="S35" s="89">
        <v>15</v>
      </c>
      <c r="T35" s="87">
        <v>1</v>
      </c>
      <c r="U35" s="81"/>
      <c r="V35" s="88"/>
      <c r="W35" s="89"/>
      <c r="X35" s="87"/>
      <c r="Y35" s="81"/>
      <c r="Z35" s="88"/>
      <c r="AA35" s="89"/>
      <c r="AB35" s="87"/>
      <c r="AC35" s="129"/>
      <c r="AD35" s="130"/>
      <c r="AE35" s="131"/>
      <c r="AF35" s="132"/>
    </row>
    <row r="36" spans="1:32" ht="24.75" customHeight="1">
      <c r="A36" s="226">
        <v>26</v>
      </c>
      <c r="B36" s="227" t="s">
        <v>37</v>
      </c>
      <c r="C36" s="228"/>
      <c r="D36" s="229">
        <v>4</v>
      </c>
      <c r="E36" s="230">
        <f aca="true" t="shared" si="13" ref="E36:E49">SUM(F36,G36,H36)</f>
        <v>15</v>
      </c>
      <c r="F36" s="231">
        <f aca="true" t="shared" si="14" ref="F36:F49">SUM(I36,M36,Q36,U36,Y36,AC36)</f>
        <v>0</v>
      </c>
      <c r="G36" s="231">
        <f aca="true" t="shared" si="15" ref="G36:G49">SUM(J36,N36,R36,V36,Z36,AD36)</f>
        <v>0</v>
      </c>
      <c r="H36" s="232">
        <f aca="true" t="shared" si="16" ref="H36:H49">SUM(K36,O36,S36,W36,AA36,AE36)</f>
        <v>15</v>
      </c>
      <c r="I36" s="233"/>
      <c r="J36" s="234"/>
      <c r="K36" s="235"/>
      <c r="L36" s="236"/>
      <c r="M36" s="233"/>
      <c r="N36" s="237"/>
      <c r="O36" s="235"/>
      <c r="P36" s="236"/>
      <c r="Q36" s="233"/>
      <c r="R36" s="237"/>
      <c r="S36" s="235"/>
      <c r="T36" s="236"/>
      <c r="U36" s="233"/>
      <c r="V36" s="237"/>
      <c r="W36" s="235">
        <v>15</v>
      </c>
      <c r="X36" s="236">
        <v>1</v>
      </c>
      <c r="Y36" s="233"/>
      <c r="Z36" s="237"/>
      <c r="AA36" s="235"/>
      <c r="AB36" s="236"/>
      <c r="AC36" s="238"/>
      <c r="AD36" s="239"/>
      <c r="AE36" s="240"/>
      <c r="AF36" s="241"/>
    </row>
    <row r="37" spans="1:32" ht="15" customHeight="1">
      <c r="A37" s="116">
        <v>27</v>
      </c>
      <c r="B37" s="133" t="s">
        <v>21</v>
      </c>
      <c r="C37" s="128">
        <v>1</v>
      </c>
      <c r="D37" s="82">
        <v>1</v>
      </c>
      <c r="E37" s="74">
        <f t="shared" si="13"/>
        <v>45</v>
      </c>
      <c r="F37" s="75">
        <f t="shared" si="14"/>
        <v>30</v>
      </c>
      <c r="G37" s="75">
        <f t="shared" si="15"/>
        <v>15</v>
      </c>
      <c r="H37" s="76">
        <f t="shared" si="16"/>
        <v>0</v>
      </c>
      <c r="I37" s="81">
        <v>30</v>
      </c>
      <c r="J37" s="86">
        <v>15</v>
      </c>
      <c r="K37" s="89"/>
      <c r="L37" s="87">
        <v>3</v>
      </c>
      <c r="M37" s="81"/>
      <c r="N37" s="88"/>
      <c r="O37" s="89"/>
      <c r="P37" s="87"/>
      <c r="Q37" s="81"/>
      <c r="R37" s="88"/>
      <c r="S37" s="89"/>
      <c r="T37" s="87"/>
      <c r="U37" s="81"/>
      <c r="V37" s="88"/>
      <c r="W37" s="89"/>
      <c r="X37" s="87"/>
      <c r="Y37" s="81"/>
      <c r="Z37" s="88"/>
      <c r="AA37" s="89"/>
      <c r="AB37" s="87"/>
      <c r="AC37" s="129"/>
      <c r="AD37" s="130"/>
      <c r="AE37" s="131"/>
      <c r="AF37" s="132"/>
    </row>
    <row r="38" spans="1:32" ht="17.25" customHeight="1">
      <c r="A38" s="127">
        <v>28</v>
      </c>
      <c r="B38" s="133" t="s">
        <v>51</v>
      </c>
      <c r="C38" s="128"/>
      <c r="D38" s="82">
        <v>3</v>
      </c>
      <c r="E38" s="74">
        <f t="shared" si="13"/>
        <v>30</v>
      </c>
      <c r="F38" s="75">
        <f t="shared" si="14"/>
        <v>15</v>
      </c>
      <c r="G38" s="75">
        <f t="shared" si="15"/>
        <v>0</v>
      </c>
      <c r="H38" s="76">
        <f t="shared" si="16"/>
        <v>15</v>
      </c>
      <c r="I38" s="81"/>
      <c r="J38" s="86"/>
      <c r="K38" s="89"/>
      <c r="L38" s="87"/>
      <c r="M38" s="81"/>
      <c r="N38" s="88"/>
      <c r="O38" s="89"/>
      <c r="P38" s="87"/>
      <c r="Q38" s="81">
        <v>15</v>
      </c>
      <c r="R38" s="88"/>
      <c r="S38" s="89">
        <v>15</v>
      </c>
      <c r="T38" s="87">
        <v>2</v>
      </c>
      <c r="U38" s="81"/>
      <c r="V38" s="88"/>
      <c r="W38" s="89"/>
      <c r="X38" s="87"/>
      <c r="Y38" s="81"/>
      <c r="Z38" s="88"/>
      <c r="AA38" s="89"/>
      <c r="AB38" s="87"/>
      <c r="AC38" s="129"/>
      <c r="AD38" s="130"/>
      <c r="AE38" s="131"/>
      <c r="AF38" s="132"/>
    </row>
    <row r="39" spans="1:32" ht="15.75" customHeight="1">
      <c r="A39" s="116">
        <v>29</v>
      </c>
      <c r="B39" s="133" t="s">
        <v>30</v>
      </c>
      <c r="C39" s="128"/>
      <c r="D39" s="82">
        <v>2</v>
      </c>
      <c r="E39" s="74">
        <f t="shared" si="13"/>
        <v>15</v>
      </c>
      <c r="F39" s="75">
        <f t="shared" si="14"/>
        <v>0</v>
      </c>
      <c r="G39" s="75">
        <f t="shared" si="15"/>
        <v>0</v>
      </c>
      <c r="H39" s="76">
        <f t="shared" si="16"/>
        <v>15</v>
      </c>
      <c r="I39" s="81"/>
      <c r="J39" s="86"/>
      <c r="K39" s="89"/>
      <c r="L39" s="87"/>
      <c r="M39" s="81"/>
      <c r="N39" s="88"/>
      <c r="O39" s="89">
        <v>15</v>
      </c>
      <c r="P39" s="87">
        <v>1</v>
      </c>
      <c r="Q39" s="81"/>
      <c r="R39" s="88"/>
      <c r="S39" s="89"/>
      <c r="T39" s="87"/>
      <c r="U39" s="81"/>
      <c r="V39" s="88"/>
      <c r="W39" s="89"/>
      <c r="X39" s="87"/>
      <c r="Y39" s="81"/>
      <c r="Z39" s="88"/>
      <c r="AA39" s="89"/>
      <c r="AB39" s="87"/>
      <c r="AC39" s="129"/>
      <c r="AD39" s="130"/>
      <c r="AE39" s="131"/>
      <c r="AF39" s="132"/>
    </row>
    <row r="40" spans="1:32" ht="15.75" customHeight="1">
      <c r="A40" s="116">
        <v>30</v>
      </c>
      <c r="B40" s="133" t="s">
        <v>25</v>
      </c>
      <c r="C40" s="128">
        <v>2</v>
      </c>
      <c r="D40" s="82">
        <v>2</v>
      </c>
      <c r="E40" s="74">
        <f t="shared" si="13"/>
        <v>45</v>
      </c>
      <c r="F40" s="75">
        <f t="shared" si="14"/>
        <v>30</v>
      </c>
      <c r="G40" s="75">
        <f t="shared" si="15"/>
        <v>0</v>
      </c>
      <c r="H40" s="76">
        <f t="shared" si="16"/>
        <v>15</v>
      </c>
      <c r="I40" s="81"/>
      <c r="J40" s="86"/>
      <c r="K40" s="89"/>
      <c r="L40" s="87"/>
      <c r="M40" s="81">
        <v>30</v>
      </c>
      <c r="N40" s="88"/>
      <c r="O40" s="89">
        <v>15</v>
      </c>
      <c r="P40" s="87">
        <v>4</v>
      </c>
      <c r="Q40" s="81"/>
      <c r="R40" s="88"/>
      <c r="S40" s="89"/>
      <c r="T40" s="87"/>
      <c r="U40" s="81"/>
      <c r="V40" s="88"/>
      <c r="W40" s="89"/>
      <c r="X40" s="87"/>
      <c r="Y40" s="81"/>
      <c r="Z40" s="88"/>
      <c r="AA40" s="89"/>
      <c r="AB40" s="87"/>
      <c r="AC40" s="129"/>
      <c r="AD40" s="130"/>
      <c r="AE40" s="131"/>
      <c r="AF40" s="132"/>
    </row>
    <row r="41" spans="1:32" ht="20.25" customHeight="1">
      <c r="A41" s="116">
        <v>31</v>
      </c>
      <c r="B41" s="134" t="s">
        <v>29</v>
      </c>
      <c r="C41" s="135"/>
      <c r="D41" s="136">
        <v>2</v>
      </c>
      <c r="E41" s="83">
        <f t="shared" si="13"/>
        <v>45</v>
      </c>
      <c r="F41" s="84">
        <f t="shared" si="14"/>
        <v>30</v>
      </c>
      <c r="G41" s="84">
        <f t="shared" si="15"/>
        <v>0</v>
      </c>
      <c r="H41" s="85">
        <f t="shared" si="16"/>
        <v>15</v>
      </c>
      <c r="I41" s="137"/>
      <c r="J41" s="138"/>
      <c r="K41" s="139"/>
      <c r="L41" s="140"/>
      <c r="M41" s="137">
        <v>30</v>
      </c>
      <c r="N41" s="141"/>
      <c r="O41" s="139">
        <v>15</v>
      </c>
      <c r="P41" s="140">
        <v>3</v>
      </c>
      <c r="Q41" s="81"/>
      <c r="R41" s="88"/>
      <c r="S41" s="89"/>
      <c r="T41" s="87"/>
      <c r="U41" s="81"/>
      <c r="V41" s="88"/>
      <c r="W41" s="89"/>
      <c r="X41" s="87"/>
      <c r="Y41" s="81"/>
      <c r="Z41" s="88"/>
      <c r="AA41" s="89"/>
      <c r="AB41" s="87"/>
      <c r="AC41" s="142"/>
      <c r="AD41" s="130"/>
      <c r="AE41" s="131"/>
      <c r="AF41" s="132"/>
    </row>
    <row r="42" spans="1:32" ht="43.5" customHeight="1">
      <c r="A42" s="32">
        <v>32</v>
      </c>
      <c r="B42" s="33" t="s">
        <v>149</v>
      </c>
      <c r="C42" s="34"/>
      <c r="D42" s="35">
        <v>3</v>
      </c>
      <c r="E42" s="143">
        <f t="shared" si="13"/>
        <v>30</v>
      </c>
      <c r="F42" s="36">
        <f aca="true" t="shared" si="17" ref="F42:H46">SUM(I42,M42,Q42,U42,Y42,AC42)</f>
        <v>30</v>
      </c>
      <c r="G42" s="36">
        <f t="shared" si="17"/>
        <v>0</v>
      </c>
      <c r="H42" s="37">
        <f t="shared" si="17"/>
        <v>0</v>
      </c>
      <c r="I42" s="38"/>
      <c r="J42" s="39"/>
      <c r="K42" s="40"/>
      <c r="L42" s="41"/>
      <c r="M42" s="38"/>
      <c r="N42" s="42"/>
      <c r="O42" s="40"/>
      <c r="P42" s="41"/>
      <c r="Q42" s="43">
        <v>30</v>
      </c>
      <c r="R42" s="44"/>
      <c r="S42" s="45"/>
      <c r="T42" s="46">
        <v>2</v>
      </c>
      <c r="U42" s="43"/>
      <c r="V42" s="44"/>
      <c r="W42" s="45"/>
      <c r="X42" s="46"/>
      <c r="Y42" s="43"/>
      <c r="Z42" s="44"/>
      <c r="AA42" s="45"/>
      <c r="AB42" s="48"/>
      <c r="AC42" s="52"/>
      <c r="AD42" s="53"/>
      <c r="AE42" s="54"/>
      <c r="AF42" s="47"/>
    </row>
    <row r="43" spans="1:32" ht="25.5" customHeight="1">
      <c r="A43" s="32">
        <v>33</v>
      </c>
      <c r="B43" s="33" t="s">
        <v>140</v>
      </c>
      <c r="C43" s="34"/>
      <c r="D43" s="35">
        <v>4</v>
      </c>
      <c r="E43" s="143">
        <f t="shared" si="13"/>
        <v>30</v>
      </c>
      <c r="F43" s="36">
        <f t="shared" si="17"/>
        <v>0</v>
      </c>
      <c r="G43" s="36">
        <f t="shared" si="17"/>
        <v>0</v>
      </c>
      <c r="H43" s="37">
        <f t="shared" si="17"/>
        <v>30</v>
      </c>
      <c r="I43" s="38"/>
      <c r="J43" s="39"/>
      <c r="K43" s="40"/>
      <c r="L43" s="41"/>
      <c r="M43" s="38"/>
      <c r="N43" s="42"/>
      <c r="O43" s="40"/>
      <c r="P43" s="41"/>
      <c r="Q43" s="43"/>
      <c r="R43" s="44"/>
      <c r="S43" s="45"/>
      <c r="T43" s="46"/>
      <c r="U43" s="43"/>
      <c r="V43" s="44"/>
      <c r="W43" s="45">
        <v>30</v>
      </c>
      <c r="X43" s="46">
        <v>2</v>
      </c>
      <c r="Y43" s="43"/>
      <c r="Z43" s="44"/>
      <c r="AA43" s="45"/>
      <c r="AB43" s="48"/>
      <c r="AC43" s="50"/>
      <c r="AD43" s="49"/>
      <c r="AE43" s="51"/>
      <c r="AF43" s="47"/>
    </row>
    <row r="44" spans="1:32" ht="34.5" customHeight="1">
      <c r="A44" s="32">
        <v>34</v>
      </c>
      <c r="B44" s="33" t="s">
        <v>141</v>
      </c>
      <c r="C44" s="34"/>
      <c r="D44" s="35">
        <v>4</v>
      </c>
      <c r="E44" s="143">
        <f t="shared" si="13"/>
        <v>15</v>
      </c>
      <c r="F44" s="36">
        <f t="shared" si="17"/>
        <v>15</v>
      </c>
      <c r="G44" s="36">
        <f t="shared" si="17"/>
        <v>0</v>
      </c>
      <c r="H44" s="37">
        <f t="shared" si="17"/>
        <v>0</v>
      </c>
      <c r="I44" s="38"/>
      <c r="J44" s="39"/>
      <c r="K44" s="40"/>
      <c r="L44" s="41"/>
      <c r="M44" s="38"/>
      <c r="N44" s="42"/>
      <c r="O44" s="40"/>
      <c r="P44" s="41"/>
      <c r="Q44" s="43"/>
      <c r="R44" s="44"/>
      <c r="S44" s="45"/>
      <c r="T44" s="46"/>
      <c r="U44" s="43">
        <v>15</v>
      </c>
      <c r="V44" s="44"/>
      <c r="W44" s="45"/>
      <c r="X44" s="46">
        <v>1</v>
      </c>
      <c r="Y44" s="43"/>
      <c r="Z44" s="44"/>
      <c r="AA44" s="45"/>
      <c r="AB44" s="48"/>
      <c r="AC44" s="50"/>
      <c r="AD44" s="49"/>
      <c r="AE44" s="51"/>
      <c r="AF44" s="47"/>
    </row>
    <row r="45" spans="1:32" ht="44.25" customHeight="1">
      <c r="A45" s="32">
        <v>35</v>
      </c>
      <c r="B45" s="33" t="s">
        <v>142</v>
      </c>
      <c r="C45" s="34"/>
      <c r="D45" s="35">
        <v>5</v>
      </c>
      <c r="E45" s="143">
        <f t="shared" si="13"/>
        <v>30</v>
      </c>
      <c r="F45" s="36">
        <f t="shared" si="17"/>
        <v>0</v>
      </c>
      <c r="G45" s="36">
        <f t="shared" si="17"/>
        <v>0</v>
      </c>
      <c r="H45" s="37">
        <f t="shared" si="17"/>
        <v>30</v>
      </c>
      <c r="I45" s="38"/>
      <c r="J45" s="39"/>
      <c r="K45" s="40"/>
      <c r="L45" s="41"/>
      <c r="M45" s="38"/>
      <c r="N45" s="42"/>
      <c r="O45" s="40"/>
      <c r="P45" s="41"/>
      <c r="Q45" s="43"/>
      <c r="R45" s="44"/>
      <c r="S45" s="45"/>
      <c r="T45" s="46"/>
      <c r="U45" s="43"/>
      <c r="V45" s="44"/>
      <c r="W45" s="45"/>
      <c r="X45" s="46"/>
      <c r="Y45" s="43"/>
      <c r="Z45" s="44"/>
      <c r="AA45" s="45">
        <v>30</v>
      </c>
      <c r="AB45" s="48">
        <v>2</v>
      </c>
      <c r="AC45" s="50"/>
      <c r="AD45" s="49"/>
      <c r="AE45" s="51"/>
      <c r="AF45" s="47"/>
    </row>
    <row r="46" spans="1:32" ht="33.75" customHeight="1">
      <c r="A46" s="32">
        <v>36</v>
      </c>
      <c r="B46" s="33" t="s">
        <v>143</v>
      </c>
      <c r="C46" s="34"/>
      <c r="D46" s="35">
        <v>5</v>
      </c>
      <c r="E46" s="143">
        <f t="shared" si="13"/>
        <v>15</v>
      </c>
      <c r="F46" s="36">
        <f t="shared" si="17"/>
        <v>0</v>
      </c>
      <c r="G46" s="36">
        <f t="shared" si="17"/>
        <v>0</v>
      </c>
      <c r="H46" s="37">
        <f t="shared" si="17"/>
        <v>15</v>
      </c>
      <c r="I46" s="38"/>
      <c r="J46" s="39"/>
      <c r="K46" s="40"/>
      <c r="L46" s="41"/>
      <c r="M46" s="38"/>
      <c r="N46" s="42"/>
      <c r="O46" s="40"/>
      <c r="P46" s="41"/>
      <c r="Q46" s="43"/>
      <c r="R46" s="44"/>
      <c r="S46" s="45"/>
      <c r="T46" s="46"/>
      <c r="U46" s="43"/>
      <c r="V46" s="44"/>
      <c r="W46" s="45"/>
      <c r="X46" s="46"/>
      <c r="Y46" s="43"/>
      <c r="Z46" s="44"/>
      <c r="AA46" s="45">
        <v>15</v>
      </c>
      <c r="AB46" s="48">
        <v>1</v>
      </c>
      <c r="AC46" s="50"/>
      <c r="AD46" s="49"/>
      <c r="AE46" s="51"/>
      <c r="AF46" s="47"/>
    </row>
    <row r="47" spans="1:32" ht="21" customHeight="1">
      <c r="A47" s="32">
        <v>37</v>
      </c>
      <c r="B47" s="144" t="s">
        <v>12</v>
      </c>
      <c r="C47" s="48"/>
      <c r="D47" s="145">
        <v>6</v>
      </c>
      <c r="E47" s="146">
        <f t="shared" si="13"/>
        <v>0</v>
      </c>
      <c r="F47" s="147">
        <f t="shared" si="14"/>
        <v>0</v>
      </c>
      <c r="G47" s="147">
        <f t="shared" si="15"/>
        <v>0</v>
      </c>
      <c r="H47" s="148">
        <f t="shared" si="16"/>
        <v>0</v>
      </c>
      <c r="I47" s="43"/>
      <c r="J47" s="149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3"/>
      <c r="V47" s="44"/>
      <c r="W47" s="45"/>
      <c r="X47" s="46"/>
      <c r="Y47" s="43"/>
      <c r="Z47" s="44"/>
      <c r="AA47" s="45"/>
      <c r="AB47" s="46"/>
      <c r="AC47" s="287" t="s">
        <v>115</v>
      </c>
      <c r="AD47" s="288"/>
      <c r="AE47" s="289"/>
      <c r="AF47" s="150">
        <v>14</v>
      </c>
    </row>
    <row r="48" spans="1:32" ht="23.25" customHeight="1">
      <c r="A48" s="32">
        <v>38</v>
      </c>
      <c r="B48" s="144" t="s">
        <v>40</v>
      </c>
      <c r="C48" s="48"/>
      <c r="D48" s="145">
        <v>5.6</v>
      </c>
      <c r="E48" s="146">
        <f t="shared" si="13"/>
        <v>60</v>
      </c>
      <c r="F48" s="147">
        <f t="shared" si="14"/>
        <v>0</v>
      </c>
      <c r="G48" s="147">
        <f t="shared" si="15"/>
        <v>0</v>
      </c>
      <c r="H48" s="148">
        <f t="shared" si="16"/>
        <v>60</v>
      </c>
      <c r="I48" s="43"/>
      <c r="J48" s="149"/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3"/>
      <c r="V48" s="44"/>
      <c r="W48" s="45"/>
      <c r="X48" s="46"/>
      <c r="Y48" s="43"/>
      <c r="Z48" s="44"/>
      <c r="AA48" s="45">
        <v>30</v>
      </c>
      <c r="AB48" s="46">
        <v>3</v>
      </c>
      <c r="AC48" s="43"/>
      <c r="AD48" s="44"/>
      <c r="AE48" s="45">
        <v>30</v>
      </c>
      <c r="AF48" s="150">
        <v>3</v>
      </c>
    </row>
    <row r="49" spans="1:32" ht="15.75" customHeight="1" thickBot="1">
      <c r="A49" s="116">
        <v>39</v>
      </c>
      <c r="B49" s="133" t="s">
        <v>41</v>
      </c>
      <c r="C49" s="128" t="s">
        <v>11</v>
      </c>
      <c r="D49" s="82">
        <v>6</v>
      </c>
      <c r="E49" s="74">
        <f t="shared" si="13"/>
        <v>0</v>
      </c>
      <c r="F49" s="75">
        <f t="shared" si="14"/>
        <v>0</v>
      </c>
      <c r="G49" s="75">
        <f t="shared" si="15"/>
        <v>0</v>
      </c>
      <c r="H49" s="76">
        <f t="shared" si="16"/>
        <v>0</v>
      </c>
      <c r="I49" s="81"/>
      <c r="J49" s="86"/>
      <c r="K49" s="89"/>
      <c r="L49" s="87"/>
      <c r="M49" s="81"/>
      <c r="N49" s="88"/>
      <c r="O49" s="89"/>
      <c r="P49" s="87"/>
      <c r="Q49" s="81"/>
      <c r="R49" s="88"/>
      <c r="S49" s="89"/>
      <c r="T49" s="87"/>
      <c r="U49" s="81"/>
      <c r="V49" s="88"/>
      <c r="W49" s="89"/>
      <c r="X49" s="87"/>
      <c r="Y49" s="151"/>
      <c r="Z49" s="152"/>
      <c r="AA49" s="153"/>
      <c r="AB49" s="69"/>
      <c r="AC49" s="154"/>
      <c r="AD49" s="155"/>
      <c r="AE49" s="153"/>
      <c r="AF49" s="69">
        <v>10</v>
      </c>
    </row>
    <row r="50" spans="1:32" ht="14.25" customHeight="1" thickBot="1">
      <c r="A50" s="267" t="s">
        <v>13</v>
      </c>
      <c r="B50" s="268"/>
      <c r="C50" s="268"/>
      <c r="D50" s="269"/>
      <c r="E50" s="112">
        <f>SUM(F50,G50,H50)</f>
        <v>795</v>
      </c>
      <c r="F50" s="108">
        <f>SUM(F28:F49)</f>
        <v>195</v>
      </c>
      <c r="G50" s="108">
        <f>SUM(G28:G49)</f>
        <v>15</v>
      </c>
      <c r="H50" s="109">
        <f aca="true" t="shared" si="18" ref="H50:AF50">SUM(H28:H49)</f>
        <v>585</v>
      </c>
      <c r="I50" s="107">
        <f t="shared" si="18"/>
        <v>30</v>
      </c>
      <c r="J50" s="107">
        <f t="shared" si="18"/>
        <v>15</v>
      </c>
      <c r="K50" s="107">
        <f t="shared" si="18"/>
        <v>60</v>
      </c>
      <c r="L50" s="110">
        <f t="shared" si="18"/>
        <v>7</v>
      </c>
      <c r="M50" s="107">
        <f t="shared" si="18"/>
        <v>75</v>
      </c>
      <c r="N50" s="107">
        <f t="shared" si="18"/>
        <v>0</v>
      </c>
      <c r="O50" s="111">
        <f t="shared" si="18"/>
        <v>135</v>
      </c>
      <c r="P50" s="110">
        <f t="shared" si="18"/>
        <v>15</v>
      </c>
      <c r="Q50" s="107">
        <f t="shared" si="18"/>
        <v>75</v>
      </c>
      <c r="R50" s="107">
        <f t="shared" si="18"/>
        <v>0</v>
      </c>
      <c r="S50" s="111">
        <f t="shared" si="18"/>
        <v>105</v>
      </c>
      <c r="T50" s="110">
        <f t="shared" si="18"/>
        <v>12</v>
      </c>
      <c r="U50" s="107">
        <f t="shared" si="18"/>
        <v>15</v>
      </c>
      <c r="V50" s="107">
        <f t="shared" si="18"/>
        <v>0</v>
      </c>
      <c r="W50" s="111">
        <f t="shared" si="18"/>
        <v>105</v>
      </c>
      <c r="X50" s="110">
        <f t="shared" si="18"/>
        <v>8</v>
      </c>
      <c r="Y50" s="107">
        <f t="shared" si="18"/>
        <v>0</v>
      </c>
      <c r="Z50" s="107">
        <f t="shared" si="18"/>
        <v>0</v>
      </c>
      <c r="AA50" s="111">
        <f t="shared" si="18"/>
        <v>150</v>
      </c>
      <c r="AB50" s="110">
        <f t="shared" si="18"/>
        <v>12</v>
      </c>
      <c r="AC50" s="107">
        <f t="shared" si="18"/>
        <v>0</v>
      </c>
      <c r="AD50" s="107">
        <f t="shared" si="18"/>
        <v>0</v>
      </c>
      <c r="AE50" s="111">
        <f t="shared" si="18"/>
        <v>30</v>
      </c>
      <c r="AF50" s="110">
        <f t="shared" si="18"/>
        <v>27</v>
      </c>
    </row>
    <row r="51" spans="1:32" ht="14.25" customHeight="1" thickBot="1">
      <c r="A51" s="267" t="s">
        <v>118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</row>
    <row r="52" spans="1:32" ht="21.75" customHeight="1">
      <c r="A52" s="2">
        <v>40</v>
      </c>
      <c r="B52" s="3" t="s">
        <v>120</v>
      </c>
      <c r="C52" s="4"/>
      <c r="D52" s="5">
        <v>3</v>
      </c>
      <c r="E52" s="6">
        <f>SUM(F52,G52,H52)</f>
        <v>30</v>
      </c>
      <c r="F52" s="7">
        <f>SUM(I52,M52,Q52,U52,Y52,AC52)</f>
        <v>15</v>
      </c>
      <c r="G52" s="7">
        <f>SUM(J52,N52,R52,V52,Z52,AD52)</f>
        <v>0</v>
      </c>
      <c r="H52" s="8">
        <f>SUM(K52,O52,S52,W52,AA52,AE52)</f>
        <v>15</v>
      </c>
      <c r="I52" s="9"/>
      <c r="J52" s="10"/>
      <c r="K52" s="11"/>
      <c r="L52" s="12"/>
      <c r="M52" s="9"/>
      <c r="N52" s="13"/>
      <c r="O52" s="11"/>
      <c r="P52" s="12"/>
      <c r="Q52" s="9">
        <v>15</v>
      </c>
      <c r="R52" s="13"/>
      <c r="S52" s="11">
        <v>15</v>
      </c>
      <c r="T52" s="12">
        <v>2</v>
      </c>
      <c r="U52" s="9"/>
      <c r="V52" s="13"/>
      <c r="W52" s="11"/>
      <c r="X52" s="12"/>
      <c r="Y52" s="9"/>
      <c r="Z52" s="13"/>
      <c r="AA52" s="11"/>
      <c r="AB52" s="12"/>
      <c r="AC52" s="9"/>
      <c r="AD52" s="13"/>
      <c r="AE52" s="11"/>
      <c r="AF52" s="14"/>
    </row>
    <row r="53" spans="1:32" ht="21.75" customHeight="1">
      <c r="A53" s="2">
        <v>41</v>
      </c>
      <c r="B53" s="15" t="s">
        <v>109</v>
      </c>
      <c r="C53" s="16">
        <v>4</v>
      </c>
      <c r="D53" s="17">
        <v>4</v>
      </c>
      <c r="E53" s="6">
        <f aca="true" t="shared" si="19" ref="E53:E62">SUM(F53,G53,H53)</f>
        <v>45</v>
      </c>
      <c r="F53" s="7">
        <f aca="true" t="shared" si="20" ref="F53:F62">SUM(I53,M53,Q53,U53,Y53,AC53)</f>
        <v>15</v>
      </c>
      <c r="G53" s="7">
        <f aca="true" t="shared" si="21" ref="G53:G62">SUM(J53,N53,R53,V53,Z53,AD53)</f>
        <v>0</v>
      </c>
      <c r="H53" s="8">
        <f aca="true" t="shared" si="22" ref="H53:H62">SUM(K53,O53,S53,W53,AA53,AE53)</f>
        <v>30</v>
      </c>
      <c r="I53" s="18"/>
      <c r="J53" s="19"/>
      <c r="K53" s="20"/>
      <c r="L53" s="21"/>
      <c r="M53" s="18"/>
      <c r="N53" s="22"/>
      <c r="O53" s="20"/>
      <c r="P53" s="21"/>
      <c r="Q53" s="18"/>
      <c r="R53" s="22"/>
      <c r="S53" s="20"/>
      <c r="T53" s="21"/>
      <c r="U53" s="18">
        <v>15</v>
      </c>
      <c r="V53" s="22"/>
      <c r="W53" s="20">
        <v>30</v>
      </c>
      <c r="X53" s="21">
        <v>4</v>
      </c>
      <c r="Y53" s="18"/>
      <c r="Z53" s="22"/>
      <c r="AA53" s="20"/>
      <c r="AB53" s="21"/>
      <c r="AC53" s="18"/>
      <c r="AD53" s="22"/>
      <c r="AE53" s="20"/>
      <c r="AF53" s="23"/>
    </row>
    <row r="54" spans="1:32" ht="17.25" customHeight="1">
      <c r="A54" s="24">
        <v>42</v>
      </c>
      <c r="B54" s="15" t="s">
        <v>116</v>
      </c>
      <c r="C54" s="16"/>
      <c r="D54" s="17">
        <v>4</v>
      </c>
      <c r="E54" s="6">
        <f t="shared" si="19"/>
        <v>15</v>
      </c>
      <c r="F54" s="7">
        <f t="shared" si="20"/>
        <v>0</v>
      </c>
      <c r="G54" s="7">
        <f t="shared" si="21"/>
        <v>0</v>
      </c>
      <c r="H54" s="8">
        <f t="shared" si="22"/>
        <v>15</v>
      </c>
      <c r="I54" s="18"/>
      <c r="J54" s="19"/>
      <c r="K54" s="20"/>
      <c r="L54" s="21"/>
      <c r="M54" s="18"/>
      <c r="N54" s="22"/>
      <c r="O54" s="20"/>
      <c r="P54" s="21"/>
      <c r="Q54" s="18"/>
      <c r="R54" s="22"/>
      <c r="S54" s="20"/>
      <c r="T54" s="21"/>
      <c r="U54" s="18"/>
      <c r="V54" s="22"/>
      <c r="W54" s="20">
        <v>15</v>
      </c>
      <c r="X54" s="21">
        <v>1</v>
      </c>
      <c r="Y54" s="18"/>
      <c r="Z54" s="22"/>
      <c r="AA54" s="20"/>
      <c r="AB54" s="21"/>
      <c r="AC54" s="18"/>
      <c r="AD54" s="22"/>
      <c r="AE54" s="20"/>
      <c r="AF54" s="23"/>
    </row>
    <row r="55" spans="1:32" ht="39" customHeight="1">
      <c r="A55" s="2">
        <v>43</v>
      </c>
      <c r="B55" s="15" t="s">
        <v>122</v>
      </c>
      <c r="C55" s="16"/>
      <c r="D55" s="17">
        <v>4</v>
      </c>
      <c r="E55" s="6">
        <f t="shared" si="19"/>
        <v>45</v>
      </c>
      <c r="F55" s="7">
        <f t="shared" si="20"/>
        <v>15</v>
      </c>
      <c r="G55" s="7">
        <f t="shared" si="21"/>
        <v>0</v>
      </c>
      <c r="H55" s="8">
        <f t="shared" si="22"/>
        <v>30</v>
      </c>
      <c r="I55" s="18"/>
      <c r="J55" s="19"/>
      <c r="K55" s="20"/>
      <c r="L55" s="21"/>
      <c r="M55" s="18"/>
      <c r="N55" s="22"/>
      <c r="O55" s="20"/>
      <c r="P55" s="21"/>
      <c r="Q55" s="18"/>
      <c r="R55" s="22"/>
      <c r="S55" s="20"/>
      <c r="T55" s="21"/>
      <c r="U55" s="18">
        <v>15</v>
      </c>
      <c r="V55" s="22"/>
      <c r="W55" s="20">
        <v>30</v>
      </c>
      <c r="X55" s="21">
        <v>4</v>
      </c>
      <c r="Y55" s="18"/>
      <c r="Z55" s="22"/>
      <c r="AA55" s="20"/>
      <c r="AB55" s="21"/>
      <c r="AC55" s="18"/>
      <c r="AD55" s="22"/>
      <c r="AE55" s="20"/>
      <c r="AF55" s="23"/>
    </row>
    <row r="56" spans="1:32" ht="31.5" customHeight="1">
      <c r="A56" s="24">
        <v>44</v>
      </c>
      <c r="B56" s="15" t="s">
        <v>108</v>
      </c>
      <c r="C56" s="16">
        <v>5</v>
      </c>
      <c r="D56" s="17">
        <v>5</v>
      </c>
      <c r="E56" s="6">
        <f t="shared" si="19"/>
        <v>45</v>
      </c>
      <c r="F56" s="7">
        <f t="shared" si="20"/>
        <v>15</v>
      </c>
      <c r="G56" s="7">
        <f t="shared" si="21"/>
        <v>0</v>
      </c>
      <c r="H56" s="8">
        <f t="shared" si="22"/>
        <v>30</v>
      </c>
      <c r="I56" s="18"/>
      <c r="J56" s="19"/>
      <c r="K56" s="20"/>
      <c r="L56" s="21"/>
      <c r="M56" s="18"/>
      <c r="N56" s="22"/>
      <c r="O56" s="20"/>
      <c r="P56" s="21"/>
      <c r="Q56" s="18"/>
      <c r="R56" s="22"/>
      <c r="S56" s="20"/>
      <c r="T56" s="21"/>
      <c r="U56" s="18"/>
      <c r="V56" s="22"/>
      <c r="W56" s="20"/>
      <c r="X56" s="21"/>
      <c r="Y56" s="18">
        <v>15</v>
      </c>
      <c r="Z56" s="22"/>
      <c r="AA56" s="20">
        <v>30</v>
      </c>
      <c r="AB56" s="21">
        <v>4</v>
      </c>
      <c r="AC56" s="18"/>
      <c r="AD56" s="22"/>
      <c r="AE56" s="20"/>
      <c r="AF56" s="23"/>
    </row>
    <row r="57" spans="1:32" ht="23.25" customHeight="1">
      <c r="A57" s="2">
        <v>45</v>
      </c>
      <c r="B57" s="15" t="s">
        <v>114</v>
      </c>
      <c r="C57" s="16"/>
      <c r="D57" s="17">
        <v>4</v>
      </c>
      <c r="E57" s="6">
        <f t="shared" si="19"/>
        <v>30</v>
      </c>
      <c r="F57" s="7">
        <f t="shared" si="20"/>
        <v>15</v>
      </c>
      <c r="G57" s="7">
        <f t="shared" si="21"/>
        <v>0</v>
      </c>
      <c r="H57" s="8">
        <f t="shared" si="22"/>
        <v>15</v>
      </c>
      <c r="I57" s="18"/>
      <c r="J57" s="19"/>
      <c r="K57" s="20"/>
      <c r="L57" s="21"/>
      <c r="M57" s="18"/>
      <c r="N57" s="22"/>
      <c r="O57" s="20"/>
      <c r="P57" s="21"/>
      <c r="Q57" s="18"/>
      <c r="R57" s="22"/>
      <c r="S57" s="20"/>
      <c r="T57" s="21"/>
      <c r="U57" s="18">
        <v>15</v>
      </c>
      <c r="V57" s="22"/>
      <c r="W57" s="20">
        <v>15</v>
      </c>
      <c r="X57" s="21">
        <v>3</v>
      </c>
      <c r="Y57" s="18"/>
      <c r="Z57" s="22"/>
      <c r="AA57" s="20"/>
      <c r="AB57" s="21"/>
      <c r="AC57" s="18"/>
      <c r="AD57" s="22"/>
      <c r="AE57" s="20"/>
      <c r="AF57" s="23"/>
    </row>
    <row r="58" spans="1:32" ht="31.5" customHeight="1">
      <c r="A58" s="2">
        <v>46</v>
      </c>
      <c r="B58" s="15" t="s">
        <v>110</v>
      </c>
      <c r="C58" s="16"/>
      <c r="D58" s="17">
        <v>5.6</v>
      </c>
      <c r="E58" s="6">
        <f t="shared" si="19"/>
        <v>45</v>
      </c>
      <c r="F58" s="7">
        <f t="shared" si="20"/>
        <v>15</v>
      </c>
      <c r="G58" s="7">
        <f t="shared" si="21"/>
        <v>0</v>
      </c>
      <c r="H58" s="8">
        <f t="shared" si="22"/>
        <v>30</v>
      </c>
      <c r="I58" s="18"/>
      <c r="J58" s="19"/>
      <c r="K58" s="20"/>
      <c r="L58" s="21"/>
      <c r="M58" s="18"/>
      <c r="N58" s="22"/>
      <c r="O58" s="20"/>
      <c r="P58" s="21"/>
      <c r="Q58" s="18"/>
      <c r="R58" s="22"/>
      <c r="S58" s="20"/>
      <c r="T58" s="21"/>
      <c r="U58" s="18"/>
      <c r="V58" s="22"/>
      <c r="W58" s="20"/>
      <c r="X58" s="21"/>
      <c r="Y58" s="18">
        <v>15</v>
      </c>
      <c r="Z58" s="22"/>
      <c r="AA58" s="20">
        <v>15</v>
      </c>
      <c r="AB58" s="21">
        <v>3</v>
      </c>
      <c r="AC58" s="22"/>
      <c r="AD58" s="25"/>
      <c r="AE58" s="23">
        <v>15</v>
      </c>
      <c r="AF58" s="23">
        <v>1</v>
      </c>
    </row>
    <row r="59" spans="1:32" ht="30.75" customHeight="1">
      <c r="A59" s="2">
        <v>47</v>
      </c>
      <c r="B59" s="15" t="s">
        <v>111</v>
      </c>
      <c r="C59" s="16"/>
      <c r="D59" s="17">
        <v>5</v>
      </c>
      <c r="E59" s="6">
        <f t="shared" si="19"/>
        <v>15</v>
      </c>
      <c r="F59" s="7">
        <f t="shared" si="20"/>
        <v>0</v>
      </c>
      <c r="G59" s="7">
        <f t="shared" si="21"/>
        <v>0</v>
      </c>
      <c r="H59" s="8">
        <f t="shared" si="22"/>
        <v>15</v>
      </c>
      <c r="I59" s="18"/>
      <c r="J59" s="19"/>
      <c r="K59" s="20"/>
      <c r="L59" s="21"/>
      <c r="M59" s="18"/>
      <c r="N59" s="22"/>
      <c r="O59" s="20"/>
      <c r="P59" s="21"/>
      <c r="Q59" s="18"/>
      <c r="R59" s="22"/>
      <c r="S59" s="20"/>
      <c r="T59" s="21"/>
      <c r="U59" s="18"/>
      <c r="V59" s="22"/>
      <c r="W59" s="20"/>
      <c r="X59" s="21"/>
      <c r="Y59" s="18"/>
      <c r="Z59" s="22"/>
      <c r="AA59" s="20">
        <v>15</v>
      </c>
      <c r="AB59" s="21">
        <v>2</v>
      </c>
      <c r="AC59" s="22"/>
      <c r="AD59" s="25"/>
      <c r="AE59" s="23"/>
      <c r="AF59" s="23"/>
    </row>
    <row r="60" spans="1:32" ht="45" customHeight="1">
      <c r="A60" s="2">
        <v>48</v>
      </c>
      <c r="B60" s="242" t="s">
        <v>150</v>
      </c>
      <c r="C60" s="16">
        <v>6</v>
      </c>
      <c r="D60" s="17">
        <v>6</v>
      </c>
      <c r="E60" s="6">
        <f t="shared" si="19"/>
        <v>45</v>
      </c>
      <c r="F60" s="7">
        <f t="shared" si="20"/>
        <v>15</v>
      </c>
      <c r="G60" s="7">
        <f t="shared" si="21"/>
        <v>0</v>
      </c>
      <c r="H60" s="8">
        <f t="shared" si="22"/>
        <v>30</v>
      </c>
      <c r="I60" s="18"/>
      <c r="J60" s="19"/>
      <c r="K60" s="20"/>
      <c r="L60" s="21"/>
      <c r="M60" s="18"/>
      <c r="N60" s="22"/>
      <c r="O60" s="20"/>
      <c r="P60" s="21"/>
      <c r="Q60" s="18"/>
      <c r="R60" s="22"/>
      <c r="S60" s="20"/>
      <c r="T60" s="21"/>
      <c r="U60" s="18"/>
      <c r="V60" s="22"/>
      <c r="W60" s="20"/>
      <c r="X60" s="21"/>
      <c r="Y60" s="18"/>
      <c r="Z60" s="22"/>
      <c r="AA60" s="20"/>
      <c r="AB60" s="21"/>
      <c r="AC60" s="22">
        <v>15</v>
      </c>
      <c r="AD60" s="25"/>
      <c r="AE60" s="23">
        <v>30</v>
      </c>
      <c r="AF60" s="23">
        <v>4</v>
      </c>
    </row>
    <row r="61" spans="1:32" ht="33.75" customHeight="1">
      <c r="A61" s="2">
        <v>49</v>
      </c>
      <c r="B61" s="15" t="s">
        <v>112</v>
      </c>
      <c r="C61" s="16"/>
      <c r="D61" s="17">
        <v>5</v>
      </c>
      <c r="E61" s="6">
        <f t="shared" si="19"/>
        <v>15</v>
      </c>
      <c r="F61" s="7">
        <f t="shared" si="20"/>
        <v>0</v>
      </c>
      <c r="G61" s="7">
        <f t="shared" si="21"/>
        <v>0</v>
      </c>
      <c r="H61" s="8">
        <f t="shared" si="22"/>
        <v>15</v>
      </c>
      <c r="I61" s="18"/>
      <c r="J61" s="19"/>
      <c r="K61" s="20"/>
      <c r="L61" s="21"/>
      <c r="M61" s="18"/>
      <c r="N61" s="22"/>
      <c r="O61" s="20"/>
      <c r="P61" s="21"/>
      <c r="Q61" s="18"/>
      <c r="R61" s="22"/>
      <c r="S61" s="20"/>
      <c r="T61" s="21"/>
      <c r="U61" s="18"/>
      <c r="V61" s="22"/>
      <c r="W61" s="20"/>
      <c r="X61" s="21"/>
      <c r="Y61" s="18"/>
      <c r="Z61" s="22"/>
      <c r="AA61" s="20">
        <v>15</v>
      </c>
      <c r="AB61" s="21">
        <v>2</v>
      </c>
      <c r="AC61" s="22"/>
      <c r="AD61" s="25"/>
      <c r="AE61" s="23"/>
      <c r="AF61" s="23"/>
    </row>
    <row r="62" spans="1:32" ht="38.25" customHeight="1" thickBot="1">
      <c r="A62" s="2">
        <v>50</v>
      </c>
      <c r="B62" s="15" t="s">
        <v>113</v>
      </c>
      <c r="C62" s="16"/>
      <c r="D62" s="17">
        <v>5</v>
      </c>
      <c r="E62" s="6">
        <f t="shared" si="19"/>
        <v>30</v>
      </c>
      <c r="F62" s="7">
        <f t="shared" si="20"/>
        <v>15</v>
      </c>
      <c r="G62" s="7">
        <f t="shared" si="21"/>
        <v>0</v>
      </c>
      <c r="H62" s="8">
        <f t="shared" si="22"/>
        <v>15</v>
      </c>
      <c r="I62" s="18"/>
      <c r="J62" s="19"/>
      <c r="K62" s="20"/>
      <c r="L62" s="21"/>
      <c r="M62" s="18"/>
      <c r="N62" s="22"/>
      <c r="O62" s="20"/>
      <c r="P62" s="21"/>
      <c r="Q62" s="18"/>
      <c r="R62" s="22"/>
      <c r="S62" s="20"/>
      <c r="T62" s="21"/>
      <c r="U62" s="18"/>
      <c r="V62" s="22"/>
      <c r="W62" s="20"/>
      <c r="X62" s="21"/>
      <c r="Y62" s="26">
        <v>15</v>
      </c>
      <c r="Z62" s="27"/>
      <c r="AA62" s="28">
        <v>15</v>
      </c>
      <c r="AB62" s="29">
        <v>3</v>
      </c>
      <c r="AC62" s="27"/>
      <c r="AD62" s="30"/>
      <c r="AE62" s="31"/>
      <c r="AF62" s="31"/>
    </row>
    <row r="63" spans="1:32" ht="13.5" thickBot="1">
      <c r="A63" s="267" t="s">
        <v>13</v>
      </c>
      <c r="B63" s="268"/>
      <c r="C63" s="268"/>
      <c r="D63" s="269"/>
      <c r="E63" s="107">
        <f aca="true" t="shared" si="23" ref="E63:AC63">SUM(E52:E62)</f>
        <v>360</v>
      </c>
      <c r="F63" s="108">
        <f t="shared" si="23"/>
        <v>120</v>
      </c>
      <c r="G63" s="108">
        <f t="shared" si="23"/>
        <v>0</v>
      </c>
      <c r="H63" s="113">
        <f t="shared" si="23"/>
        <v>240</v>
      </c>
      <c r="I63" s="112">
        <f t="shared" si="23"/>
        <v>0</v>
      </c>
      <c r="J63" s="108">
        <f t="shared" si="23"/>
        <v>0</v>
      </c>
      <c r="K63" s="113">
        <f t="shared" si="23"/>
        <v>0</v>
      </c>
      <c r="L63" s="114">
        <f t="shared" si="23"/>
        <v>0</v>
      </c>
      <c r="M63" s="112">
        <f t="shared" si="23"/>
        <v>0</v>
      </c>
      <c r="N63" s="108">
        <f t="shared" si="23"/>
        <v>0</v>
      </c>
      <c r="O63" s="113">
        <f t="shared" si="23"/>
        <v>0</v>
      </c>
      <c r="P63" s="114">
        <f t="shared" si="23"/>
        <v>0</v>
      </c>
      <c r="Q63" s="112">
        <f t="shared" si="23"/>
        <v>15</v>
      </c>
      <c r="R63" s="108">
        <f t="shared" si="23"/>
        <v>0</v>
      </c>
      <c r="S63" s="113">
        <f t="shared" si="23"/>
        <v>15</v>
      </c>
      <c r="T63" s="110">
        <f t="shared" si="23"/>
        <v>2</v>
      </c>
      <c r="U63" s="107">
        <f t="shared" si="23"/>
        <v>45</v>
      </c>
      <c r="V63" s="108">
        <f t="shared" si="23"/>
        <v>0</v>
      </c>
      <c r="W63" s="109">
        <f t="shared" si="23"/>
        <v>90</v>
      </c>
      <c r="X63" s="111">
        <f t="shared" si="23"/>
        <v>12</v>
      </c>
      <c r="Y63" s="61">
        <f t="shared" si="23"/>
        <v>45</v>
      </c>
      <c r="Z63" s="156">
        <f t="shared" si="23"/>
        <v>0</v>
      </c>
      <c r="AA63" s="157">
        <f t="shared" si="23"/>
        <v>90</v>
      </c>
      <c r="AB63" s="158">
        <f t="shared" si="23"/>
        <v>14</v>
      </c>
      <c r="AC63" s="159">
        <f t="shared" si="23"/>
        <v>15</v>
      </c>
      <c r="AD63" s="156">
        <f>SUM(AD28:AD62)</f>
        <v>0</v>
      </c>
      <c r="AE63" s="157">
        <f>SUM(AE52:AE62)</f>
        <v>45</v>
      </c>
      <c r="AF63" s="158">
        <f>SUM(AF52:AF62)</f>
        <v>5</v>
      </c>
    </row>
    <row r="64" spans="1:32" ht="13.5" customHeight="1" thickBot="1">
      <c r="A64" s="267" t="s">
        <v>145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</row>
    <row r="65" spans="1:32" ht="24.75" customHeight="1">
      <c r="A65" s="70">
        <v>51</v>
      </c>
      <c r="B65" s="117" t="s">
        <v>50</v>
      </c>
      <c r="C65" s="72"/>
      <c r="D65" s="73">
        <v>4</v>
      </c>
      <c r="E65" s="120">
        <f aca="true" t="shared" si="24" ref="E65:E70">SUM(F65,G65,H65)</f>
        <v>15</v>
      </c>
      <c r="F65" s="121">
        <f aca="true" t="shared" si="25" ref="F65:H70">SUM(I65,M65,Q65,U65,Y65,AC65)</f>
        <v>15</v>
      </c>
      <c r="G65" s="121">
        <f t="shared" si="25"/>
        <v>0</v>
      </c>
      <c r="H65" s="122">
        <f t="shared" si="25"/>
        <v>0</v>
      </c>
      <c r="I65" s="72"/>
      <c r="J65" s="160"/>
      <c r="K65" s="161"/>
      <c r="L65" s="161"/>
      <c r="M65" s="72"/>
      <c r="N65" s="162"/>
      <c r="O65" s="80"/>
      <c r="P65" s="161"/>
      <c r="Q65" s="72"/>
      <c r="R65" s="162"/>
      <c r="S65" s="80"/>
      <c r="T65" s="161"/>
      <c r="U65" s="72">
        <v>15</v>
      </c>
      <c r="V65" s="162"/>
      <c r="W65" s="80"/>
      <c r="X65" s="161">
        <v>2</v>
      </c>
      <c r="Y65" s="72"/>
      <c r="Z65" s="162"/>
      <c r="AA65" s="76"/>
      <c r="AB65" s="161"/>
      <c r="AC65" s="72"/>
      <c r="AD65" s="162"/>
      <c r="AE65" s="80"/>
      <c r="AF65" s="78"/>
    </row>
    <row r="66" spans="1:32" ht="44.25" customHeight="1">
      <c r="A66" s="70">
        <v>52</v>
      </c>
      <c r="B66" s="117" t="s">
        <v>23</v>
      </c>
      <c r="C66" s="81"/>
      <c r="D66" s="73">
        <v>2</v>
      </c>
      <c r="E66" s="74">
        <f t="shared" si="24"/>
        <v>15</v>
      </c>
      <c r="F66" s="75">
        <f t="shared" si="25"/>
        <v>15</v>
      </c>
      <c r="G66" s="75">
        <f t="shared" si="25"/>
        <v>0</v>
      </c>
      <c r="H66" s="76">
        <f t="shared" si="25"/>
        <v>0</v>
      </c>
      <c r="I66" s="81"/>
      <c r="J66" s="163"/>
      <c r="K66" s="164"/>
      <c r="L66" s="164"/>
      <c r="M66" s="81">
        <v>15</v>
      </c>
      <c r="N66" s="163"/>
      <c r="O66" s="89"/>
      <c r="P66" s="164">
        <v>1</v>
      </c>
      <c r="Q66" s="81"/>
      <c r="R66" s="163"/>
      <c r="S66" s="89"/>
      <c r="T66" s="164"/>
      <c r="U66" s="81"/>
      <c r="V66" s="163"/>
      <c r="W66" s="89"/>
      <c r="X66" s="164"/>
      <c r="Y66" s="81"/>
      <c r="Z66" s="163"/>
      <c r="AA66" s="89"/>
      <c r="AB66" s="164"/>
      <c r="AC66" s="81"/>
      <c r="AD66" s="163"/>
      <c r="AE66" s="89"/>
      <c r="AF66" s="87"/>
    </row>
    <row r="67" spans="1:32" ht="25.5" customHeight="1">
      <c r="A67" s="70">
        <v>53</v>
      </c>
      <c r="B67" s="165" t="s">
        <v>27</v>
      </c>
      <c r="C67" s="81"/>
      <c r="D67" s="73">
        <v>2.3</v>
      </c>
      <c r="E67" s="74">
        <f t="shared" si="24"/>
        <v>60</v>
      </c>
      <c r="F67" s="75">
        <f t="shared" si="25"/>
        <v>30</v>
      </c>
      <c r="G67" s="75">
        <f t="shared" si="25"/>
        <v>0</v>
      </c>
      <c r="H67" s="76">
        <f t="shared" si="25"/>
        <v>30</v>
      </c>
      <c r="I67" s="81"/>
      <c r="J67" s="163"/>
      <c r="K67" s="164"/>
      <c r="L67" s="164"/>
      <c r="M67" s="81">
        <v>15</v>
      </c>
      <c r="N67" s="163"/>
      <c r="O67" s="89">
        <v>15</v>
      </c>
      <c r="P67" s="164">
        <v>2</v>
      </c>
      <c r="Q67" s="81">
        <v>15</v>
      </c>
      <c r="R67" s="163"/>
      <c r="S67" s="89">
        <v>15</v>
      </c>
      <c r="T67" s="164">
        <v>2</v>
      </c>
      <c r="U67" s="81"/>
      <c r="V67" s="163"/>
      <c r="W67" s="89"/>
      <c r="X67" s="164"/>
      <c r="Y67" s="81"/>
      <c r="Z67" s="163"/>
      <c r="AA67" s="89"/>
      <c r="AB67" s="164"/>
      <c r="AC67" s="81"/>
      <c r="AD67" s="163"/>
      <c r="AE67" s="89"/>
      <c r="AF67" s="87"/>
    </row>
    <row r="68" spans="1:32" ht="22.5">
      <c r="A68" s="70">
        <v>54</v>
      </c>
      <c r="B68" s="71" t="s">
        <v>55</v>
      </c>
      <c r="C68" s="81">
        <v>1</v>
      </c>
      <c r="D68" s="73">
        <v>1</v>
      </c>
      <c r="E68" s="74">
        <f>SUM(F68,G68,H68)</f>
        <v>45</v>
      </c>
      <c r="F68" s="75">
        <f t="shared" si="25"/>
        <v>30</v>
      </c>
      <c r="G68" s="75">
        <f t="shared" si="25"/>
        <v>15</v>
      </c>
      <c r="H68" s="76">
        <f t="shared" si="25"/>
        <v>0</v>
      </c>
      <c r="I68" s="81">
        <v>30</v>
      </c>
      <c r="J68" s="163">
        <v>15</v>
      </c>
      <c r="K68" s="164"/>
      <c r="L68" s="164">
        <v>4</v>
      </c>
      <c r="M68" s="81"/>
      <c r="N68" s="163"/>
      <c r="O68" s="89"/>
      <c r="P68" s="164"/>
      <c r="Q68" s="81"/>
      <c r="R68" s="163"/>
      <c r="S68" s="89"/>
      <c r="T68" s="164"/>
      <c r="U68" s="81"/>
      <c r="V68" s="163"/>
      <c r="W68" s="89"/>
      <c r="X68" s="164"/>
      <c r="Y68" s="81"/>
      <c r="Z68" s="163"/>
      <c r="AA68" s="89"/>
      <c r="AB68" s="164"/>
      <c r="AC68" s="81"/>
      <c r="AD68" s="163"/>
      <c r="AE68" s="89"/>
      <c r="AF68" s="87"/>
    </row>
    <row r="69" spans="1:32" ht="22.5">
      <c r="A69" s="91">
        <v>55</v>
      </c>
      <c r="B69" s="92" t="s">
        <v>57</v>
      </c>
      <c r="C69" s="93"/>
      <c r="D69" s="94">
        <v>1</v>
      </c>
      <c r="E69" s="166">
        <f>SUM(F69,G69,H69)</f>
        <v>30</v>
      </c>
      <c r="F69" s="167">
        <f>SUM(I69,M69,Q69,U69,Y69,AC69)</f>
        <v>0</v>
      </c>
      <c r="G69" s="167">
        <f>SUM(J69,N69,R69,V69,Z69,AD69)</f>
        <v>0</v>
      </c>
      <c r="H69" s="168">
        <f>SUM(K69,O69,S69,W69,AA69,AE69)</f>
        <v>30</v>
      </c>
      <c r="I69" s="169"/>
      <c r="J69" s="170"/>
      <c r="K69" s="171">
        <v>30</v>
      </c>
      <c r="L69" s="171">
        <v>2</v>
      </c>
      <c r="M69" s="169"/>
      <c r="N69" s="170"/>
      <c r="O69" s="172"/>
      <c r="P69" s="171"/>
      <c r="Q69" s="169"/>
      <c r="R69" s="170"/>
      <c r="S69" s="172"/>
      <c r="T69" s="171"/>
      <c r="U69" s="169"/>
      <c r="V69" s="170"/>
      <c r="W69" s="172"/>
      <c r="X69" s="171"/>
      <c r="Y69" s="169"/>
      <c r="Z69" s="170"/>
      <c r="AA69" s="172"/>
      <c r="AB69" s="171"/>
      <c r="AC69" s="169"/>
      <c r="AD69" s="170"/>
      <c r="AE69" s="172"/>
      <c r="AF69" s="173"/>
    </row>
    <row r="70" spans="1:32" ht="22.5">
      <c r="A70" s="174">
        <v>56</v>
      </c>
      <c r="B70" s="175" t="s">
        <v>17</v>
      </c>
      <c r="C70" s="93"/>
      <c r="D70" s="176">
        <v>1.2</v>
      </c>
      <c r="E70" s="95">
        <f t="shared" si="24"/>
        <v>60</v>
      </c>
      <c r="F70" s="96">
        <f t="shared" si="25"/>
        <v>0</v>
      </c>
      <c r="G70" s="96">
        <f t="shared" si="25"/>
        <v>60</v>
      </c>
      <c r="H70" s="97">
        <f t="shared" si="25"/>
        <v>0</v>
      </c>
      <c r="I70" s="93"/>
      <c r="J70" s="100">
        <v>30</v>
      </c>
      <c r="K70" s="102"/>
      <c r="L70" s="102"/>
      <c r="M70" s="93"/>
      <c r="N70" s="100">
        <v>30</v>
      </c>
      <c r="O70" s="101"/>
      <c r="P70" s="102"/>
      <c r="Q70" s="177"/>
      <c r="R70" s="100"/>
      <c r="S70" s="101"/>
      <c r="T70" s="102"/>
      <c r="U70" s="93"/>
      <c r="V70" s="100"/>
      <c r="W70" s="101"/>
      <c r="X70" s="102"/>
      <c r="Y70" s="177"/>
      <c r="Z70" s="100"/>
      <c r="AA70" s="101"/>
      <c r="AB70" s="102"/>
      <c r="AC70" s="93"/>
      <c r="AD70" s="100"/>
      <c r="AE70" s="101"/>
      <c r="AF70" s="99"/>
    </row>
    <row r="71" spans="1:32" ht="13.5" thickBot="1">
      <c r="A71" s="274" t="s">
        <v>13</v>
      </c>
      <c r="B71" s="275"/>
      <c r="C71" s="275"/>
      <c r="D71" s="276"/>
      <c r="E71" s="159">
        <f aca="true" t="shared" si="26" ref="E71:AF71">SUM(E65:E70)</f>
        <v>225</v>
      </c>
      <c r="F71" s="156">
        <f t="shared" si="26"/>
        <v>90</v>
      </c>
      <c r="G71" s="156">
        <f t="shared" si="26"/>
        <v>75</v>
      </c>
      <c r="H71" s="62">
        <f t="shared" si="26"/>
        <v>60</v>
      </c>
      <c r="I71" s="159">
        <f t="shared" si="26"/>
        <v>30</v>
      </c>
      <c r="J71" s="156">
        <f t="shared" si="26"/>
        <v>45</v>
      </c>
      <c r="K71" s="157">
        <f t="shared" si="26"/>
        <v>30</v>
      </c>
      <c r="L71" s="178">
        <f t="shared" si="26"/>
        <v>6</v>
      </c>
      <c r="M71" s="61">
        <f t="shared" si="26"/>
        <v>30</v>
      </c>
      <c r="N71" s="156">
        <f t="shared" si="26"/>
        <v>30</v>
      </c>
      <c r="O71" s="157">
        <f t="shared" si="26"/>
        <v>15</v>
      </c>
      <c r="P71" s="178">
        <f t="shared" si="26"/>
        <v>3</v>
      </c>
      <c r="Q71" s="61">
        <f t="shared" si="26"/>
        <v>15</v>
      </c>
      <c r="R71" s="156">
        <f t="shared" si="26"/>
        <v>0</v>
      </c>
      <c r="S71" s="157">
        <f t="shared" si="26"/>
        <v>15</v>
      </c>
      <c r="T71" s="158">
        <f t="shared" si="26"/>
        <v>2</v>
      </c>
      <c r="U71" s="159">
        <f t="shared" si="26"/>
        <v>15</v>
      </c>
      <c r="V71" s="156">
        <f t="shared" si="26"/>
        <v>0</v>
      </c>
      <c r="W71" s="62">
        <f t="shared" si="26"/>
        <v>0</v>
      </c>
      <c r="X71" s="158">
        <f t="shared" si="26"/>
        <v>2</v>
      </c>
      <c r="Y71" s="159">
        <f t="shared" si="26"/>
        <v>0</v>
      </c>
      <c r="Z71" s="156">
        <f t="shared" si="26"/>
        <v>0</v>
      </c>
      <c r="AA71" s="157">
        <f t="shared" si="26"/>
        <v>0</v>
      </c>
      <c r="AB71" s="178">
        <f t="shared" si="26"/>
        <v>0</v>
      </c>
      <c r="AC71" s="61">
        <f t="shared" si="26"/>
        <v>0</v>
      </c>
      <c r="AD71" s="156">
        <f t="shared" si="26"/>
        <v>0</v>
      </c>
      <c r="AE71" s="62">
        <f t="shared" si="26"/>
        <v>0</v>
      </c>
      <c r="AF71" s="179">
        <f t="shared" si="26"/>
        <v>0</v>
      </c>
    </row>
    <row r="72" spans="1:48" s="183" customFormat="1" ht="13.5" thickBot="1">
      <c r="A72" s="277" t="s">
        <v>14</v>
      </c>
      <c r="B72" s="278"/>
      <c r="C72" s="283"/>
      <c r="D72" s="284"/>
      <c r="E72" s="110">
        <f aca="true" t="shared" si="27" ref="E72:K72">SUM(E26,E63,E71,E50)</f>
        <v>2100</v>
      </c>
      <c r="F72" s="111">
        <f t="shared" si="27"/>
        <v>645</v>
      </c>
      <c r="G72" s="111">
        <f t="shared" si="27"/>
        <v>255</v>
      </c>
      <c r="H72" s="111">
        <f t="shared" si="27"/>
        <v>1200</v>
      </c>
      <c r="I72" s="110">
        <f t="shared" si="27"/>
        <v>150</v>
      </c>
      <c r="J72" s="110">
        <f t="shared" si="27"/>
        <v>150</v>
      </c>
      <c r="K72" s="110">
        <f t="shared" si="27"/>
        <v>90</v>
      </c>
      <c r="L72" s="110"/>
      <c r="M72" s="111">
        <f>SUM(M26,M63,M71,M50)</f>
        <v>180</v>
      </c>
      <c r="N72" s="110">
        <f>SUM(N26,N63,N71,N50)</f>
        <v>75</v>
      </c>
      <c r="O72" s="111">
        <f>SUM(O26,O63,O71,O50)</f>
        <v>255</v>
      </c>
      <c r="P72" s="110"/>
      <c r="Q72" s="111">
        <f>SUM(Q26,Q63,Q71,Q50)</f>
        <v>165</v>
      </c>
      <c r="R72" s="110">
        <f>SUM(R26,R63,R71,R50)</f>
        <v>30</v>
      </c>
      <c r="S72" s="111">
        <f>SUM(S26,S63,S71,S50)</f>
        <v>255</v>
      </c>
      <c r="T72" s="110"/>
      <c r="U72" s="111">
        <f>SUM(U26,U63,U71,U50)</f>
        <v>90</v>
      </c>
      <c r="V72" s="110">
        <f>SUM(V26,V63,V71,V50)</f>
        <v>0</v>
      </c>
      <c r="W72" s="111">
        <f>SUM(W26,W63,W71,W50)</f>
        <v>255</v>
      </c>
      <c r="X72" s="110"/>
      <c r="Y72" s="114">
        <f>SUM(Y26,Y63,Y71,Y50)</f>
        <v>45</v>
      </c>
      <c r="Z72" s="114">
        <f>SUM(Z26,Z63,Z71,Z50)</f>
        <v>0</v>
      </c>
      <c r="AA72" s="114">
        <f>SUM(AA26,AA63,AA71,AA50)</f>
        <v>270</v>
      </c>
      <c r="AB72" s="110"/>
      <c r="AC72" s="111">
        <f>SUM(AC26,AC63,AC71,AC50)</f>
        <v>15</v>
      </c>
      <c r="AD72" s="110">
        <f>SUM(AD26,AD63,AD71,AD50)</f>
        <v>0</v>
      </c>
      <c r="AE72" s="115">
        <f>SUM(AE26,AE63,AE71,AE50)</f>
        <v>75</v>
      </c>
      <c r="AF72" s="110"/>
      <c r="AG72" s="181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</row>
    <row r="73" spans="1:48" s="183" customFormat="1" ht="13.5" thickBot="1">
      <c r="A73" s="180" t="s">
        <v>15</v>
      </c>
      <c r="B73" s="184"/>
      <c r="C73" s="285"/>
      <c r="D73" s="285"/>
      <c r="E73" s="286"/>
      <c r="F73" s="279">
        <f>SUM(F72:H72)</f>
        <v>2100</v>
      </c>
      <c r="G73" s="280"/>
      <c r="H73" s="281"/>
      <c r="I73" s="265">
        <f>SUM(I72:K72)</f>
        <v>390</v>
      </c>
      <c r="J73" s="265"/>
      <c r="K73" s="266"/>
      <c r="L73" s="185">
        <f>SUM(L26,L63,L71,L50)</f>
        <v>27</v>
      </c>
      <c r="M73" s="282">
        <f>SUM(M72:O72)</f>
        <v>510</v>
      </c>
      <c r="N73" s="280"/>
      <c r="O73" s="281"/>
      <c r="P73" s="186">
        <f>SUM(P26,P63,P71,P50)</f>
        <v>33</v>
      </c>
      <c r="Q73" s="280">
        <f>SUM(Q72:S72)</f>
        <v>450</v>
      </c>
      <c r="R73" s="280"/>
      <c r="S73" s="281"/>
      <c r="T73" s="186">
        <f>SUM(T26,T63,T71,T50)</f>
        <v>32</v>
      </c>
      <c r="U73" s="265">
        <f>SUM(U72:W72)</f>
        <v>345</v>
      </c>
      <c r="V73" s="265"/>
      <c r="W73" s="266"/>
      <c r="X73" s="187">
        <f>SUM(X26,X63,X71,X50)</f>
        <v>28</v>
      </c>
      <c r="Y73" s="265">
        <f>SUM(Y72:AA72)</f>
        <v>315</v>
      </c>
      <c r="Z73" s="265"/>
      <c r="AA73" s="266"/>
      <c r="AB73" s="185">
        <f>SUM(AB26,AB63,AB71,AB50)</f>
        <v>28</v>
      </c>
      <c r="AC73" s="265">
        <f>SUM(AC72:AE72)</f>
        <v>90</v>
      </c>
      <c r="AD73" s="265"/>
      <c r="AE73" s="266"/>
      <c r="AF73" s="188">
        <f>SUM(AF26,AF63,AF71,AF50)</f>
        <v>32</v>
      </c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</row>
    <row r="74" spans="1:32" ht="18" customHeight="1">
      <c r="A74" s="182" t="s">
        <v>45</v>
      </c>
      <c r="B74" s="182" t="s">
        <v>124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 t="s">
        <v>107</v>
      </c>
      <c r="P74" s="313" t="s">
        <v>106</v>
      </c>
      <c r="Q74" s="314"/>
      <c r="R74" s="314"/>
      <c r="S74" s="314"/>
      <c r="T74" s="315"/>
      <c r="U74" s="183"/>
      <c r="V74" s="183"/>
      <c r="W74" s="183"/>
      <c r="X74" s="183"/>
      <c r="AB74" s="183"/>
      <c r="AC74" s="183"/>
      <c r="AD74" s="183"/>
      <c r="AE74" s="183"/>
      <c r="AF74" s="183"/>
    </row>
    <row r="75" spans="1:32" ht="12.75">
      <c r="A75" s="182"/>
      <c r="B75" s="182" t="s">
        <v>125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AE75" s="183"/>
      <c r="AF75" s="183"/>
    </row>
    <row r="76" spans="1:32" ht="12.75" customHeight="1">
      <c r="A76" s="182"/>
      <c r="B76" s="182" t="s">
        <v>126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 t="s">
        <v>107</v>
      </c>
      <c r="P76" s="259" t="s">
        <v>139</v>
      </c>
      <c r="Q76" s="260"/>
      <c r="R76" s="260"/>
      <c r="S76" s="260"/>
      <c r="T76" s="261"/>
      <c r="AE76" s="183"/>
      <c r="AF76" s="183"/>
    </row>
    <row r="77" spans="1:32" ht="12.75">
      <c r="A77" s="182"/>
      <c r="B77" s="182" t="s">
        <v>127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262"/>
      <c r="Q77" s="263"/>
      <c r="R77" s="263"/>
      <c r="S77" s="263"/>
      <c r="T77" s="264"/>
      <c r="AE77" s="183"/>
      <c r="AF77" s="183"/>
    </row>
    <row r="78" spans="2:20" ht="12.75">
      <c r="B78" s="55" t="s">
        <v>128</v>
      </c>
      <c r="P78" s="56"/>
      <c r="Q78" s="56"/>
      <c r="R78" s="56"/>
      <c r="S78" s="56"/>
      <c r="T78" s="56"/>
    </row>
    <row r="79" spans="1:31" ht="12.75" customHeight="1">
      <c r="A79" s="55" t="s">
        <v>46</v>
      </c>
      <c r="O79" s="55" t="s">
        <v>107</v>
      </c>
      <c r="P79" s="307" t="s">
        <v>138</v>
      </c>
      <c r="Q79" s="308"/>
      <c r="R79" s="308"/>
      <c r="S79" s="308"/>
      <c r="T79" s="309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</row>
    <row r="80" spans="1:20" ht="12.75">
      <c r="A80" s="55" t="s">
        <v>47</v>
      </c>
      <c r="P80" s="310"/>
      <c r="Q80" s="311"/>
      <c r="R80" s="311"/>
      <c r="S80" s="311"/>
      <c r="T80" s="312"/>
    </row>
    <row r="81" spans="1:31" ht="12.75">
      <c r="A81" s="55" t="s">
        <v>48</v>
      </c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</row>
    <row r="82" spans="15:30" ht="18.75" customHeight="1">
      <c r="O82" s="55" t="s">
        <v>107</v>
      </c>
      <c r="P82" s="270" t="s">
        <v>42</v>
      </c>
      <c r="Q82" s="271"/>
      <c r="R82" s="271"/>
      <c r="S82" s="271"/>
      <c r="T82" s="272"/>
      <c r="AD82" s="183"/>
    </row>
    <row r="84" spans="22:29" ht="12.75">
      <c r="V84" s="220" t="s">
        <v>158</v>
      </c>
      <c r="W84" s="220"/>
      <c r="X84" s="220"/>
      <c r="Y84" s="220"/>
      <c r="Z84" s="220"/>
      <c r="AA84" s="220"/>
      <c r="AB84" s="220"/>
      <c r="AC84" s="220"/>
    </row>
    <row r="85" spans="16:30" ht="18.75" customHeight="1">
      <c r="P85" s="183"/>
      <c r="Q85" s="183"/>
      <c r="R85" s="183"/>
      <c r="S85" s="183"/>
      <c r="T85" s="183"/>
      <c r="U85" s="258" t="s">
        <v>123</v>
      </c>
      <c r="V85" s="258"/>
      <c r="W85" s="258"/>
      <c r="X85" s="258"/>
      <c r="Y85" s="258"/>
      <c r="Z85" s="258"/>
      <c r="AA85" s="258"/>
      <c r="AB85" s="258"/>
      <c r="AC85" s="258"/>
      <c r="AD85" s="258"/>
    </row>
    <row r="86" spans="2:30" ht="12.75">
      <c r="B86" s="56"/>
      <c r="U86" s="183"/>
      <c r="V86" s="183"/>
      <c r="W86" s="183"/>
      <c r="X86" s="183"/>
      <c r="AB86" s="183"/>
      <c r="AC86" s="183"/>
      <c r="AD86" s="183"/>
    </row>
    <row r="87" spans="21:30" ht="12.75">
      <c r="U87" s="183"/>
      <c r="V87" s="183"/>
      <c r="W87" s="183"/>
      <c r="X87" s="183"/>
      <c r="AB87" s="183"/>
      <c r="AC87" s="183"/>
      <c r="AD87" s="183"/>
    </row>
    <row r="88" spans="2:28" ht="12.75">
      <c r="B88" s="56"/>
      <c r="W88" s="257" t="s">
        <v>155</v>
      </c>
      <c r="X88" s="257"/>
      <c r="Y88" s="257"/>
      <c r="Z88" s="257"/>
      <c r="AA88" s="257"/>
      <c r="AB88" s="257"/>
    </row>
  </sheetData>
  <sheetProtection/>
  <mergeCells count="42">
    <mergeCell ref="I4:U4"/>
    <mergeCell ref="V79:AE79"/>
    <mergeCell ref="V81:AE81"/>
    <mergeCell ref="P79:T80"/>
    <mergeCell ref="P74:T74"/>
    <mergeCell ref="A3:AF3"/>
    <mergeCell ref="A26:D26"/>
    <mergeCell ref="A63:D63"/>
    <mergeCell ref="A27:AF27"/>
    <mergeCell ref="A50:D50"/>
    <mergeCell ref="A5:A7"/>
    <mergeCell ref="M6:O6"/>
    <mergeCell ref="U6:W6"/>
    <mergeCell ref="I6:K6"/>
    <mergeCell ref="A8:AF8"/>
    <mergeCell ref="C5:D6"/>
    <mergeCell ref="AC47:AE47"/>
    <mergeCell ref="B5:B7"/>
    <mergeCell ref="Y6:AA6"/>
    <mergeCell ref="E5:H6"/>
    <mergeCell ref="I5:AE5"/>
    <mergeCell ref="Q6:S6"/>
    <mergeCell ref="AC6:AE6"/>
    <mergeCell ref="Y73:AA73"/>
    <mergeCell ref="U73:W73"/>
    <mergeCell ref="A72:B72"/>
    <mergeCell ref="F73:H73"/>
    <mergeCell ref="M73:O73"/>
    <mergeCell ref="C72:D72"/>
    <mergeCell ref="C73:E73"/>
    <mergeCell ref="Q73:S73"/>
    <mergeCell ref="I73:K73"/>
    <mergeCell ref="N1:AE1"/>
    <mergeCell ref="U85:AD85"/>
    <mergeCell ref="W88:AB88"/>
    <mergeCell ref="P76:T77"/>
    <mergeCell ref="AC73:AE73"/>
    <mergeCell ref="A64:AF64"/>
    <mergeCell ref="A51:AF51"/>
    <mergeCell ref="P82:T82"/>
    <mergeCell ref="A2:AF2"/>
    <mergeCell ref="A71:D71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AD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2017-11-30T10:42:17Z</cp:lastPrinted>
  <dcterms:created xsi:type="dcterms:W3CDTF">2008-06-23T07:26:49Z</dcterms:created>
  <dcterms:modified xsi:type="dcterms:W3CDTF">2017-11-30T10:42:21Z</dcterms:modified>
  <cp:category/>
  <cp:version/>
  <cp:contentType/>
  <cp:contentStatus/>
</cp:coreProperties>
</file>